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drawings/drawing5.xml" ContentType="application/vnd.openxmlformats-officedocument.drawing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drawings/drawing6.xml" ContentType="application/vnd.openxmlformats-officedocument.drawing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drawings/drawing7.xml" ContentType="application/vnd.openxmlformats-officedocument.drawing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cel/Documents/MACRO EXCEL ASSA-i BVM/"/>
    </mc:Choice>
  </mc:AlternateContent>
  <xr:revisionPtr revIDLastSave="0" documentId="8_{5BAF7051-4951-734D-BB3C-BE5EE79B046B}" xr6:coauthVersionLast="47" xr6:coauthVersionMax="47" xr10:uidLastSave="{00000000-0000-0000-0000-000000000000}"/>
  <workbookProtection workbookAlgorithmName="SHA-512" workbookHashValue="7zi5IVBe9DgDqvJj4QO73GUesIrc5wuG6DL3ERGuKSok5e+ejfnqJzOBAohWGQLyJGDj0XS5BR6c19YYyolPSg==" workbookSaltValue="Lfky2omuyeyBzUjZ1GnGVA==" workbookSpinCount="100000" lockStructure="1"/>
  <bookViews>
    <workbookView xWindow="0" yWindow="460" windowWidth="28400" windowHeight="17540" activeTab="1" xr2:uid="{44980286-9615-0443-9813-2810D858FE17}"/>
  </bookViews>
  <sheets>
    <sheet name="BVM Matrix" sheetId="1" r:id="rId1"/>
    <sheet name="Data Entry" sheetId="7" r:id="rId2"/>
    <sheet name="Summary" sheetId="8" r:id="rId3"/>
    <sheet name="1. Company Profile" sheetId="2" r:id="rId4"/>
    <sheet name="2. Contract" sheetId="3" r:id="rId5"/>
    <sheet name="3. Performance" sheetId="4" r:id="rId6"/>
    <sheet name="4. Tools" sheetId="5" r:id="rId7"/>
    <sheet name="5. Systems &amp; Solutions" sheetId="6" r:id="rId8"/>
  </sheets>
  <definedNames>
    <definedName name="_xlnm.Print_Area" localSheetId="3">'1. Company Profile'!$A$2:$H$18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D18" i="8"/>
  <c r="F13" i="8"/>
  <c r="E13" i="8"/>
  <c r="B18" i="6"/>
  <c r="H5" i="6"/>
  <c r="H11" i="6"/>
  <c r="H10" i="6"/>
  <c r="H9" i="6"/>
  <c r="H8" i="6"/>
  <c r="H7" i="6"/>
  <c r="H6" i="6"/>
  <c r="H16" i="6"/>
  <c r="H15" i="6"/>
  <c r="H14" i="6"/>
  <c r="F7" i="8"/>
  <c r="E7" i="8"/>
  <c r="D13" i="8"/>
  <c r="A2" i="6"/>
  <c r="A2" i="5"/>
  <c r="A2" i="4"/>
  <c r="A2" i="3"/>
  <c r="A2" i="2"/>
  <c r="E25" i="7"/>
  <c r="E19" i="7"/>
  <c r="B18" i="2"/>
  <c r="B31" i="3"/>
  <c r="B16" i="4"/>
  <c r="B20" i="5"/>
  <c r="H12" i="6"/>
  <c r="H17" i="6"/>
  <c r="D4" i="7"/>
  <c r="H19" i="5"/>
  <c r="H20" i="5" s="1"/>
  <c r="D10" i="8"/>
  <c r="D16" i="7" l="1"/>
  <c r="D13" i="7"/>
  <c r="D10" i="7"/>
  <c r="D7" i="7"/>
  <c r="H3" i="6"/>
  <c r="H18" i="6" s="1"/>
  <c r="E8" i="8" s="1"/>
  <c r="F8" i="8" s="1"/>
  <c r="B21" i="5"/>
  <c r="H5" i="5"/>
  <c r="H6" i="5"/>
  <c r="H7" i="5"/>
  <c r="H8" i="5"/>
  <c r="H9" i="5"/>
  <c r="H10" i="5"/>
  <c r="H12" i="5"/>
  <c r="H13" i="5"/>
  <c r="H14" i="5"/>
  <c r="H15" i="5"/>
  <c r="H16" i="5"/>
  <c r="H17" i="5"/>
  <c r="H18" i="5"/>
  <c r="H15" i="4"/>
  <c r="H13" i="4"/>
  <c r="H12" i="4"/>
  <c r="H11" i="4"/>
  <c r="H10" i="4"/>
  <c r="H9" i="4"/>
  <c r="H7" i="4"/>
  <c r="H6" i="4"/>
  <c r="H5" i="4"/>
  <c r="B17" i="4" l="1"/>
  <c r="H17" i="2"/>
  <c r="H30" i="3"/>
  <c r="H5" i="3"/>
  <c r="H6" i="3"/>
  <c r="H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B32" i="3" l="1"/>
  <c r="E22" i="7"/>
  <c r="D12" i="8"/>
  <c r="E23" i="7"/>
  <c r="H31" i="3"/>
  <c r="E5" i="8" s="1"/>
  <c r="F5" i="8" s="1"/>
  <c r="H16" i="2"/>
  <c r="H15" i="2"/>
  <c r="H14" i="2"/>
  <c r="H13" i="2"/>
  <c r="H12" i="2"/>
  <c r="H9" i="2"/>
  <c r="H5" i="2"/>
  <c r="H8" i="2"/>
  <c r="H6" i="2"/>
  <c r="B19" i="2" l="1"/>
  <c r="D14" i="8"/>
  <c r="H18" i="2" l="1"/>
  <c r="E4" i="8" s="1"/>
  <c r="F4" i="8" l="1"/>
  <c r="F11" i="8" s="1"/>
  <c r="H16" i="4"/>
  <c r="E6" i="8" s="1"/>
  <c r="F6" i="8" s="1"/>
  <c r="F15" i="8"/>
  <c r="E12" i="8" l="1"/>
  <c r="F14" i="8"/>
  <c r="E14" i="8" l="1"/>
  <c r="F10" i="8"/>
  <c r="B19" i="6"/>
</calcChain>
</file>

<file path=xl/sharedStrings.xml><?xml version="1.0" encoding="utf-8"?>
<sst xmlns="http://schemas.openxmlformats.org/spreadsheetml/2006/main" count="263" uniqueCount="146">
  <si>
    <t xml:space="preserve">Values </t>
  </si>
  <si>
    <t xml:space="preserve">Strategy </t>
  </si>
  <si>
    <t xml:space="preserve">Management </t>
  </si>
  <si>
    <t>Back office</t>
  </si>
  <si>
    <t>Competences &amp; qualifications</t>
  </si>
  <si>
    <t xml:space="preserve">Transition plan </t>
  </si>
  <si>
    <t xml:space="preserve">Confidentiality </t>
  </si>
  <si>
    <t xml:space="preserve">1. COMPANY </t>
  </si>
  <si>
    <t>1.1.VISION</t>
  </si>
  <si>
    <t>2. CONTRACT MANAGEMENT</t>
  </si>
  <si>
    <t>2.1. MANAGEMENT TEAM</t>
  </si>
  <si>
    <t>2.2. OPERATIONAL PLAN</t>
  </si>
  <si>
    <t>3. PERFORMANCE MANAGEMENT</t>
  </si>
  <si>
    <t xml:space="preserve">Complaint management </t>
  </si>
  <si>
    <t>Quality control monitoring programme</t>
  </si>
  <si>
    <t>3.3. COMPLIANCE ASSURANCE  MEASURES</t>
  </si>
  <si>
    <t xml:space="preserve">Reporting system </t>
  </si>
  <si>
    <t>4. TOOLS AND EQUIPMENT</t>
  </si>
  <si>
    <t>Drones</t>
  </si>
  <si>
    <t>4.5. OTHERS</t>
  </si>
  <si>
    <t>5. TECHNOLOGY AND INNOVATION</t>
  </si>
  <si>
    <t>Access control / Biometrics</t>
  </si>
  <si>
    <t xml:space="preserve">Alarm monitoring </t>
  </si>
  <si>
    <t>Explosive detection systems</t>
  </si>
  <si>
    <t>References</t>
  </si>
  <si>
    <t>EXCLUSION PHASE</t>
  </si>
  <si>
    <t>SELECTION PHASE</t>
  </si>
  <si>
    <t>LEVEL 2 CONTRACT</t>
  </si>
  <si>
    <t>LEVEL 4 TOOLS</t>
  </si>
  <si>
    <t>Documented experience / References</t>
  </si>
  <si>
    <t>4.3. COMMUNICATION TOOLS</t>
  </si>
  <si>
    <t>Rostering system</t>
  </si>
  <si>
    <t>3.1. QUALITY MANAGEMENT</t>
  </si>
  <si>
    <t>Experience, recognition and certifications</t>
  </si>
  <si>
    <t>Reporting system</t>
  </si>
  <si>
    <t>Accountability &amp; Responsibility</t>
  </si>
  <si>
    <t>Intrusion detection devices</t>
  </si>
  <si>
    <t>LEVEL 3 PERFORMANCE</t>
  </si>
  <si>
    <t>Training</t>
  </si>
  <si>
    <t>2.6. BUSINESS CONTINUITY</t>
  </si>
  <si>
    <t>Coaching</t>
  </si>
  <si>
    <t>Motivation</t>
  </si>
  <si>
    <t>Career Planning</t>
  </si>
  <si>
    <t>2.4. SUSTAINABLE EMPLOYMENT</t>
  </si>
  <si>
    <t xml:space="preserve">Working conditions </t>
  </si>
  <si>
    <t>LEVEL 5 SYSTEMS &amp; SOLUTIONS</t>
  </si>
  <si>
    <t>5.2. DEVELOPMENT AND INNOVATION CAPACITY</t>
  </si>
  <si>
    <t>Case studies</t>
  </si>
  <si>
    <t>State of advancement</t>
  </si>
  <si>
    <t>Points available</t>
  </si>
  <si>
    <t>Not applicable</t>
  </si>
  <si>
    <t>Non-compliant 0%</t>
  </si>
  <si>
    <t>Supposed compliant 50%</t>
  </si>
  <si>
    <t>Compliant 80%</t>
  </si>
  <si>
    <t>Excellent 100%</t>
  </si>
  <si>
    <t>TOTAL</t>
  </si>
  <si>
    <t>Diversity and Inclusion</t>
  </si>
  <si>
    <t>Data protection</t>
  </si>
  <si>
    <t>Support services</t>
  </si>
  <si>
    <t>2.3. HR MANAGEMENT</t>
  </si>
  <si>
    <t>Selection</t>
  </si>
  <si>
    <t>Recruitment</t>
  </si>
  <si>
    <t>Background checks and vetting</t>
  </si>
  <si>
    <t>Communication and reporting system</t>
  </si>
  <si>
    <t>4.4 INFRASTRUCTURE AND FACILITIES</t>
  </si>
  <si>
    <t>Offices, facilities and parking space</t>
  </si>
  <si>
    <t>Break rooms</t>
  </si>
  <si>
    <t>Lockers</t>
  </si>
  <si>
    <t>Uniforms</t>
  </si>
  <si>
    <t>Weapons</t>
  </si>
  <si>
    <t>Specialised security / Safety equipment</t>
  </si>
  <si>
    <t>Security culture</t>
  </si>
  <si>
    <t>AWARDING PHASE</t>
  </si>
  <si>
    <t>Insider Threat Prevention</t>
  </si>
  <si>
    <t>LEVEL 1 COMPANY PROFILE</t>
  </si>
  <si>
    <t>Planning / Rostering</t>
  </si>
  <si>
    <t xml:space="preserve">Standard Operating Procedures (SOPs) </t>
  </si>
  <si>
    <t>Processes description</t>
  </si>
  <si>
    <t>Health &amp; Safety (H&amp;S) Programme</t>
  </si>
  <si>
    <t>Reporting System</t>
  </si>
  <si>
    <t>PPEs Personal Protection Equipment (PPE)</t>
  </si>
  <si>
    <t xml:space="preserve">3.2. QUALITY CONTROL </t>
  </si>
  <si>
    <t>KPI / SLAs</t>
  </si>
  <si>
    <t>Corrective Actions</t>
  </si>
  <si>
    <t>3.4. REPORTING AND COMMUNICATION</t>
  </si>
  <si>
    <t>Values</t>
  </si>
  <si>
    <t>1.2. ORGANISATIONAL STRUCTURE</t>
  </si>
  <si>
    <t>1.3. CORPORATE CULTURE</t>
  </si>
  <si>
    <t>1.3.1. Security culture and Insider Threats</t>
  </si>
  <si>
    <t>1.3.3. Corporate Social Responsibility (CSR)</t>
  </si>
  <si>
    <t>1.3.4 Professional Associations Membership</t>
  </si>
  <si>
    <t>4.1. IT &amp; SOFTWARE</t>
  </si>
  <si>
    <t>Computer Based Training (CBT)</t>
  </si>
  <si>
    <t>Communication platforms / apps / software</t>
  </si>
  <si>
    <t>Specialised tracking systems</t>
  </si>
  <si>
    <t>Data entry screen</t>
  </si>
  <si>
    <t>Name of company under assessment</t>
  </si>
  <si>
    <t>Currency (eg £, Euro etc)</t>
  </si>
  <si>
    <t>Price of cheapest tender</t>
  </si>
  <si>
    <t>Initial points allocated to Price</t>
  </si>
  <si>
    <t>Points allocated to Quality Criteria</t>
  </si>
  <si>
    <t>Company Profile</t>
  </si>
  <si>
    <t>Contract</t>
  </si>
  <si>
    <t>Performance</t>
  </si>
  <si>
    <t>Tools</t>
  </si>
  <si>
    <t>Systems &amp; Solutions</t>
  </si>
  <si>
    <t>Points awarded</t>
  </si>
  <si>
    <t>TOTAL QUALITY CRITERIA</t>
  </si>
  <si>
    <t>PRICE</t>
  </si>
  <si>
    <t>TOTAL POINTS</t>
  </si>
  <si>
    <t>Standard Operating Procedures (SOPs)</t>
  </si>
  <si>
    <t xml:space="preserve">2.5. HEALTH AND SAFETY </t>
  </si>
  <si>
    <t>Accountability and Responsibility</t>
  </si>
  <si>
    <t>Competences and qualifications</t>
  </si>
  <si>
    <t xml:space="preserve">Complaint Management </t>
  </si>
  <si>
    <t>4.2. EQUIPMENT AND MAINTENANCE</t>
  </si>
  <si>
    <t>Specialised security / safety equipment</t>
  </si>
  <si>
    <t>5.1. IMPLEMENTED / TESTED SOLUTIONS</t>
  </si>
  <si>
    <t>CCTV / Radar Systems</t>
  </si>
  <si>
    <t>Assessment Tool – Summary</t>
  </si>
  <si>
    <t xml:space="preserve">Best Value Manual Assessment Tool </t>
  </si>
  <si>
    <t>2.5. HEALTH AND SAFETY</t>
  </si>
  <si>
    <t>Health and Safety (H&amp;S) Programme</t>
  </si>
  <si>
    <t>1.3.4. Professional Associations Membership</t>
  </si>
  <si>
    <t>4.4. INFRASTRUCTURE &amp; FACILITIES</t>
  </si>
  <si>
    <t>1.1. VISION</t>
  </si>
  <si>
    <t>Fields with green text are the ones you may and/or must fill-in.</t>
  </si>
  <si>
    <t>Click the following types of buttons to navigate:</t>
  </si>
  <si>
    <r>
      <t xml:space="preserve">An error message will be displayed in </t>
    </r>
    <r>
      <rPr>
        <i/>
        <sz val="12"/>
        <color rgb="FFC00000"/>
        <rFont val="Arial (Body)_x0000_"/>
      </rPr>
      <t>red</t>
    </r>
    <r>
      <rPr>
        <i/>
        <sz val="12"/>
        <color theme="0" tint="-0.499984740745262"/>
        <rFont val="Arial"/>
        <family val="2"/>
        <scheme val="minor"/>
      </rPr>
      <t xml:space="preserve"> if:</t>
    </r>
  </si>
  <si>
    <t>• You have not entered the required data in this worksheet.</t>
  </si>
  <si>
    <t>• The total of "Available Points" in the worksheets differs from the total points you have attributed in the summary.</t>
  </si>
  <si>
    <t>HOW TO PROCEED</t>
  </si>
  <si>
    <t>You only have to fill in the 'Initial points allocated to Price' field.</t>
  </si>
  <si>
    <r>
      <t xml:space="preserve">Fill in all 5 fields written in </t>
    </r>
    <r>
      <rPr>
        <i/>
        <sz val="12"/>
        <color rgb="FF00B050"/>
        <rFont val="Arial (Body)_x0000_"/>
      </rPr>
      <t>green.</t>
    </r>
    <r>
      <rPr>
        <i/>
        <sz val="12"/>
        <color theme="0" tint="-0.499984740745262"/>
        <rFont val="Arial"/>
        <family val="2"/>
        <scheme val="minor"/>
      </rPr>
      <t xml:space="preserve"> Then click 'Go to Summary'.</t>
    </r>
  </si>
  <si>
    <t>Achievement</t>
  </si>
  <si>
    <t>Price offered by the company under assessment</t>
  </si>
  <si>
    <t>Quality Criteria</t>
  </si>
  <si>
    <t>Cheapest Price Factor:</t>
  </si>
  <si>
    <t>Others</t>
  </si>
  <si>
    <t>E.g. if you want to allocate 60 points to Quality, type in 40 for Price.</t>
  </si>
  <si>
    <t xml:space="preserve">Points allocated to Quality Criteria are calculated automatically to reach a total of 100. </t>
  </si>
  <si>
    <t>…</t>
  </si>
  <si>
    <t>Weighted points allocated</t>
  </si>
  <si>
    <t xml:space="preserve">           For row 5, please give a global rating</t>
  </si>
  <si>
    <t>1.3.2. Environmental, Social and Governance — ESG</t>
  </si>
  <si>
    <t>1.3.2. Environmental, Social &amp; Governance —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</si>
</sst>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2"/>
      <color theme="1"/>
      <name val="Arial"/>
      <family val="2"/>
      <charset val="238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24"/>
      <color theme="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28"/>
      <color rgb="FFFFFFFF"/>
      <name val="Arial"/>
      <family val="2"/>
      <scheme val="minor"/>
    </font>
    <font>
      <b/>
      <sz val="12"/>
      <color theme="0"/>
      <name val="Arial Bold"/>
    </font>
    <font>
      <b/>
      <sz val="12"/>
      <color theme="1"/>
      <name val="Arial"/>
      <family val="2"/>
      <scheme val="minor"/>
    </font>
    <font>
      <b/>
      <sz val="16"/>
      <color theme="1"/>
      <name val="Arial (Body)"/>
    </font>
    <font>
      <sz val="12"/>
      <color rgb="FF00B050"/>
      <name val="Arial"/>
      <family val="2"/>
      <charset val="238"/>
      <scheme val="minor"/>
    </font>
    <font>
      <b/>
      <sz val="16"/>
      <color theme="1"/>
      <name val="Arial"/>
      <family val="2"/>
      <scheme val="minor"/>
    </font>
    <font>
      <sz val="12"/>
      <color rgb="FF00B050"/>
      <name val="Arial"/>
      <family val="2"/>
      <scheme val="minor"/>
    </font>
    <font>
      <sz val="12"/>
      <color theme="0" tint="-0.499984740745262"/>
      <name val="Arial"/>
      <family val="2"/>
      <charset val="238"/>
      <scheme val="minor"/>
    </font>
    <font>
      <i/>
      <sz val="12"/>
      <color theme="0" tint="-0.499984740745262"/>
      <name val="Arial"/>
      <family val="2"/>
      <scheme val="minor"/>
    </font>
    <font>
      <b/>
      <sz val="16"/>
      <color rgb="FF0B5EA9"/>
      <name val="Arial"/>
      <family val="2"/>
      <scheme val="minor"/>
    </font>
    <font>
      <b/>
      <i/>
      <sz val="12"/>
      <color theme="0"/>
      <name val="Arial"/>
      <family val="2"/>
      <scheme val="minor"/>
    </font>
    <font>
      <b/>
      <sz val="24"/>
      <color theme="1"/>
      <name val="Arial"/>
      <family val="2"/>
      <scheme val="minor"/>
    </font>
    <font>
      <sz val="12"/>
      <color rgb="FFC00000"/>
      <name val="Arial"/>
      <family val="2"/>
      <charset val="238"/>
      <scheme val="minor"/>
    </font>
    <font>
      <b/>
      <sz val="12"/>
      <color rgb="FFC00000"/>
      <name val="Arial"/>
      <family val="2"/>
      <scheme val="minor"/>
    </font>
    <font>
      <b/>
      <i/>
      <sz val="12"/>
      <color rgb="FFC00000"/>
      <name val="Arial"/>
      <family val="2"/>
      <scheme val="minor"/>
    </font>
    <font>
      <i/>
      <sz val="12"/>
      <color rgb="FFC00000"/>
      <name val="Arial (Body)_x0000_"/>
    </font>
    <font>
      <i/>
      <sz val="12"/>
      <color rgb="FF00B050"/>
      <name val="Arial (Body)_x0000_"/>
    </font>
    <font>
      <sz val="12"/>
      <color theme="0"/>
      <name val="Arial"/>
      <family val="2"/>
      <charset val="238"/>
      <scheme val="minor"/>
    </font>
    <font>
      <sz val="12"/>
      <color theme="0" tint="-4.9989318521683403E-2"/>
      <name val="Arial"/>
      <family val="2"/>
      <charset val="238"/>
      <scheme val="minor"/>
    </font>
    <font>
      <b/>
      <i/>
      <sz val="12"/>
      <color theme="0" tint="-0.499984740745262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2"/>
      <color rgb="FFC00000"/>
      <name val="Arial"/>
      <family val="2"/>
      <charset val="238"/>
      <scheme val="minor"/>
    </font>
    <font>
      <b/>
      <i/>
      <sz val="12"/>
      <color theme="8"/>
      <name val="Arial"/>
      <family val="2"/>
      <scheme val="minor"/>
    </font>
    <font>
      <b/>
      <i/>
      <sz val="12"/>
      <color theme="7"/>
      <name val="Arial"/>
      <family val="2"/>
      <scheme val="minor"/>
    </font>
    <font>
      <b/>
      <i/>
      <sz val="12"/>
      <color theme="6"/>
      <name val="Arial"/>
      <family val="2"/>
      <scheme val="minor"/>
    </font>
    <font>
      <b/>
      <i/>
      <sz val="12"/>
      <color theme="5"/>
      <name val="Arial"/>
      <family val="2"/>
      <scheme val="minor"/>
    </font>
    <font>
      <b/>
      <i/>
      <sz val="12"/>
      <color theme="4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CA2729"/>
        <bgColor indexed="64"/>
      </patternFill>
    </fill>
    <fill>
      <patternFill patternType="solid">
        <fgColor rgb="FF579E2A"/>
        <bgColor indexed="64"/>
      </patternFill>
    </fill>
    <fill>
      <patternFill patternType="solid">
        <fgColor rgb="FFD5A42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darkUp"/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 style="medium">
        <color rgb="FF0B5EA9"/>
      </left>
      <right style="medium">
        <color rgb="FF0B5EA9"/>
      </right>
      <top style="medium">
        <color rgb="FF0B5EA9"/>
      </top>
      <bottom style="medium">
        <color rgb="FF0B5EA9"/>
      </bottom>
      <diagonal/>
    </border>
    <border>
      <left style="thick">
        <color rgb="FF0B5EA9"/>
      </left>
      <right style="thick">
        <color rgb="FF0B5EA9"/>
      </right>
      <top style="thick">
        <color rgb="FF0B5EA9"/>
      </top>
      <bottom style="thick">
        <color rgb="FF0B5EA9"/>
      </bottom>
      <diagonal/>
    </border>
    <border>
      <left style="medium">
        <color rgb="FF0B5EA9"/>
      </left>
      <right style="thin">
        <color rgb="FF0B5EA9"/>
      </right>
      <top style="medium">
        <color rgb="FF0B5EA9"/>
      </top>
      <bottom style="thin">
        <color rgb="FF0B5EA9"/>
      </bottom>
      <diagonal/>
    </border>
    <border>
      <left style="thin">
        <color rgb="FF0B5EA9"/>
      </left>
      <right style="thin">
        <color rgb="FF0B5EA9"/>
      </right>
      <top style="medium">
        <color rgb="FF0B5EA9"/>
      </top>
      <bottom style="thin">
        <color rgb="FF0B5EA9"/>
      </bottom>
      <diagonal/>
    </border>
    <border>
      <left style="medium">
        <color rgb="FF0B5EA9"/>
      </left>
      <right style="thin">
        <color rgb="FF0B5EA9"/>
      </right>
      <top style="thin">
        <color rgb="FF0B5EA9"/>
      </top>
      <bottom style="thin">
        <color rgb="FF0B5EA9"/>
      </bottom>
      <diagonal/>
    </border>
    <border>
      <left style="medium">
        <color rgb="FF0B5EA9"/>
      </left>
      <right style="thin">
        <color rgb="FF0B5EA9"/>
      </right>
      <top style="thin">
        <color rgb="FF0B5EA9"/>
      </top>
      <bottom style="medium">
        <color rgb="FF0B5EA9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2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2"/>
      </bottom>
      <diagonal/>
    </border>
    <border>
      <left/>
      <right style="thin">
        <color theme="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4"/>
      </right>
      <top style="thin">
        <color theme="4"/>
      </top>
      <bottom style="thin">
        <color theme="2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2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5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6"/>
      </right>
      <top style="thin">
        <color theme="2"/>
      </top>
      <bottom style="thin">
        <color theme="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4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rgb="FF0B5EA9"/>
      </left>
      <right/>
      <top style="medium">
        <color rgb="FF0B5EA9"/>
      </top>
      <bottom/>
      <diagonal/>
    </border>
    <border>
      <left/>
      <right style="medium">
        <color rgb="FF0B5EA9"/>
      </right>
      <top style="medium">
        <color rgb="FF0B5EA9"/>
      </top>
      <bottom/>
      <diagonal/>
    </border>
    <border>
      <left style="medium">
        <color rgb="FF0B5EA9"/>
      </left>
      <right/>
      <top/>
      <bottom style="medium">
        <color rgb="FF0B5EA9"/>
      </bottom>
      <diagonal/>
    </border>
    <border>
      <left/>
      <right style="medium">
        <color rgb="FF0B5EA9"/>
      </right>
      <top/>
      <bottom style="medium">
        <color rgb="FF0B5EA9"/>
      </bottom>
      <diagonal/>
    </border>
    <border>
      <left style="medium">
        <color rgb="FF0B5EA9"/>
      </left>
      <right style="medium">
        <color rgb="FF0B5EA9"/>
      </right>
      <top style="medium">
        <color rgb="FF0B5EA9"/>
      </top>
      <bottom style="thin">
        <color rgb="FF0B5EA9"/>
      </bottom>
      <diagonal/>
    </border>
    <border>
      <left style="medium">
        <color rgb="FF0B5EA9"/>
      </left>
      <right style="medium">
        <color rgb="FF0B5EA9"/>
      </right>
      <top/>
      <bottom style="medium">
        <color rgb="FF0B5EA9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/>
      <right style="thin">
        <color theme="7"/>
      </right>
      <top style="thin">
        <color theme="2"/>
      </top>
      <bottom style="thin">
        <color theme="7"/>
      </bottom>
      <diagonal/>
    </border>
    <border>
      <left/>
      <right/>
      <top style="medium">
        <color rgb="FF0B5EA9"/>
      </top>
      <bottom/>
      <diagonal/>
    </border>
    <border>
      <left/>
      <right style="thin">
        <color theme="0"/>
      </right>
      <top style="medium">
        <color rgb="FF0B5EA9"/>
      </top>
      <bottom/>
      <diagonal/>
    </border>
    <border>
      <left/>
      <right style="thin">
        <color theme="0"/>
      </right>
      <top/>
      <bottom style="medium">
        <color rgb="FF0B5EA9"/>
      </bottom>
      <diagonal/>
    </border>
    <border>
      <left/>
      <right style="medium">
        <color rgb="FF0B5EA9"/>
      </right>
      <top style="medium">
        <color rgb="FF0B5EA9"/>
      </top>
      <bottom style="thin">
        <color rgb="FF0B5EA9"/>
      </bottom>
      <diagonal/>
    </border>
    <border>
      <left style="thin">
        <color theme="0"/>
      </left>
      <right style="medium">
        <color rgb="FF0B5EA9"/>
      </right>
      <top style="medium">
        <color rgb="FF0B5EA9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0B5EA9"/>
      </left>
      <right/>
      <top style="thin">
        <color rgb="FF0B5EA9"/>
      </top>
      <bottom style="thin">
        <color rgb="FF0B5EA9"/>
      </bottom>
      <diagonal/>
    </border>
    <border>
      <left style="thin">
        <color rgb="FF0B5EA9"/>
      </left>
      <right/>
      <top style="thin">
        <color rgb="FF0B5EA9"/>
      </top>
      <bottom style="medium">
        <color rgb="FF0B5EA9"/>
      </bottom>
      <diagonal/>
    </border>
    <border>
      <left/>
      <right style="thin">
        <color rgb="FF0B5EA9"/>
      </right>
      <top style="thin">
        <color rgb="FF0B5EA9"/>
      </top>
      <bottom style="thin">
        <color rgb="FF0B5EA9"/>
      </bottom>
      <diagonal/>
    </border>
    <border>
      <left style="thin">
        <color rgb="FF0B5EA9"/>
      </left>
      <right style="thick">
        <color rgb="FF00B050"/>
      </right>
      <top style="thin">
        <color rgb="FF0B5EA9"/>
      </top>
      <bottom style="thin">
        <color rgb="FF0B5EA9"/>
      </bottom>
      <diagonal/>
    </border>
    <border>
      <left style="thick">
        <color rgb="FF00B050"/>
      </left>
      <right style="thin">
        <color rgb="FF0B5EA9"/>
      </right>
      <top style="thin">
        <color rgb="FF0B5EA9"/>
      </top>
      <bottom style="thin">
        <color rgb="FF0B5EA9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B5EA9"/>
      </left>
      <right/>
      <top style="medium">
        <color rgb="FF0B5EA9"/>
      </top>
      <bottom style="thick">
        <color rgb="FF00B050"/>
      </bottom>
      <diagonal/>
    </border>
    <border>
      <left style="thick">
        <color rgb="FF00B050"/>
      </left>
      <right style="thin">
        <color rgb="FF0B5EA9"/>
      </right>
      <top style="thin">
        <color rgb="FF0B5EA9"/>
      </top>
      <bottom style="medium">
        <color rgb="FF0B5EA9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4"/>
      </right>
      <top/>
      <bottom style="thin">
        <color theme="2"/>
      </bottom>
      <diagonal/>
    </border>
    <border>
      <left/>
      <right style="thin">
        <color theme="4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0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ck">
        <color rgb="FF00B050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ck">
        <color rgb="FF00B050"/>
      </left>
      <right style="thin">
        <color theme="7"/>
      </right>
      <top style="thin">
        <color theme="7"/>
      </top>
      <bottom style="thin">
        <color theme="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5"/>
      </bottom>
      <diagonal/>
    </border>
    <border>
      <left style="thick">
        <color rgb="FF00B050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rgb="FF00B050"/>
      </left>
      <right style="thin">
        <color theme="5"/>
      </right>
      <top style="thin">
        <color theme="2"/>
      </top>
      <bottom style="thin">
        <color theme="5"/>
      </bottom>
      <diagonal/>
    </border>
    <border>
      <left style="thick">
        <color rgb="FF00B050"/>
      </left>
      <right style="thin">
        <color theme="7"/>
      </right>
      <top/>
      <bottom style="thin">
        <color theme="7"/>
      </bottom>
      <diagonal/>
    </border>
    <border>
      <left/>
      <right/>
      <top/>
      <bottom style="medium">
        <color rgb="FF0B5EA9"/>
      </bottom>
      <diagonal/>
    </border>
    <border>
      <left style="medium">
        <color rgb="FF0B5EA9"/>
      </left>
      <right style="medium">
        <color rgb="FF0B5EA9"/>
      </right>
      <top style="thin">
        <color rgb="FF0B5EA9"/>
      </top>
      <bottom style="medium">
        <color rgb="FF0B5EA9"/>
      </bottom>
      <diagonal/>
    </border>
    <border>
      <left style="thin">
        <color theme="4"/>
      </left>
      <right style="thin">
        <color theme="4"/>
      </right>
      <top style="thick">
        <color rgb="FF00B050"/>
      </top>
      <bottom/>
      <diagonal/>
    </border>
    <border>
      <left style="thin">
        <color theme="4"/>
      </left>
      <right style="thin">
        <color theme="4"/>
      </right>
      <top/>
      <bottom style="thin">
        <color theme="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1"/>
      </bottom>
      <diagonal/>
    </border>
    <border>
      <left style="thin">
        <color theme="0"/>
      </left>
      <right/>
      <top style="thin">
        <color theme="4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4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5"/>
      </top>
      <bottom style="thin">
        <color theme="1"/>
      </bottom>
      <diagonal/>
    </border>
    <border>
      <left style="thin">
        <color rgb="FF00B050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 style="thin">
        <color theme="2"/>
      </top>
      <bottom/>
      <diagonal/>
    </border>
    <border>
      <left style="thick">
        <color rgb="FF00B050"/>
      </left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ck">
        <color rgb="FF00B050"/>
      </left>
      <right style="thin">
        <color theme="5"/>
      </right>
      <top style="thin">
        <color theme="5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2"/>
      </bottom>
      <diagonal/>
    </border>
    <border>
      <left/>
      <right style="thin">
        <color theme="0"/>
      </right>
      <top style="thin">
        <color theme="6"/>
      </top>
      <bottom style="thin">
        <color theme="6"/>
      </bottom>
      <diagonal/>
    </border>
    <border>
      <left/>
      <right style="thin">
        <color theme="0"/>
      </right>
      <top/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0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thin">
        <color theme="0"/>
      </right>
      <top/>
      <bottom style="thin">
        <color theme="7"/>
      </bottom>
      <diagonal/>
    </border>
    <border>
      <left style="thin">
        <color theme="0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ck">
        <color rgb="FF00B050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2"/>
      </bottom>
      <diagonal/>
    </border>
    <border>
      <left/>
      <right style="thin">
        <color theme="7"/>
      </right>
      <top/>
      <bottom style="thin">
        <color theme="2"/>
      </bottom>
      <diagonal/>
    </border>
    <border>
      <left style="thin">
        <color theme="8"/>
      </left>
      <right style="thin">
        <color theme="8"/>
      </right>
      <top/>
      <bottom style="thin">
        <color theme="0"/>
      </bottom>
      <diagonal/>
    </border>
    <border>
      <left style="thick">
        <color rgb="FF00B050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4"/>
      </right>
      <top style="thin">
        <color theme="8"/>
      </top>
      <bottom/>
      <diagonal/>
    </border>
    <border>
      <left style="thick">
        <color rgb="FF00B050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4"/>
      </right>
      <top/>
      <bottom style="thin">
        <color theme="8"/>
      </bottom>
      <diagonal/>
    </border>
    <border>
      <left style="thick">
        <color rgb="FF00B050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4"/>
      </right>
      <top/>
      <bottom/>
      <diagonal/>
    </border>
    <border>
      <left/>
      <right style="thick">
        <color rgb="FF00B050"/>
      </right>
      <top style="thin">
        <color theme="8"/>
      </top>
      <bottom/>
      <diagonal/>
    </border>
    <border>
      <left/>
      <right style="thin">
        <color theme="7"/>
      </right>
      <top style="thin">
        <color theme="2"/>
      </top>
      <bottom style="thin">
        <color theme="2"/>
      </bottom>
      <diagonal/>
    </border>
    <border>
      <left style="thin">
        <color theme="7"/>
      </left>
      <right style="thin">
        <color theme="7"/>
      </right>
      <top style="thin">
        <color theme="2"/>
      </top>
      <bottom style="thin">
        <color theme="2"/>
      </bottom>
      <diagonal/>
    </border>
    <border>
      <left/>
      <right style="thin">
        <color theme="7"/>
      </right>
      <top style="thin">
        <color theme="2"/>
      </top>
      <bottom/>
      <diagonal/>
    </border>
    <border>
      <left style="thin">
        <color theme="8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9" fillId="2" borderId="0" xfId="0" applyFont="1" applyFill="1" applyAlignment="1">
      <alignment horizontal="center" vertical="center" textRotation="45"/>
    </xf>
    <xf numFmtId="0" fontId="8" fillId="10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 textRotation="45"/>
    </xf>
    <xf numFmtId="0" fontId="10" fillId="4" borderId="0" xfId="0" applyFont="1" applyFill="1" applyAlignment="1">
      <alignment horizontal="center" vertical="center" textRotation="45"/>
    </xf>
    <xf numFmtId="0" fontId="10" fillId="6" borderId="0" xfId="0" applyFont="1" applyFill="1" applyAlignment="1">
      <alignment horizontal="center" vertical="center" textRotation="45"/>
    </xf>
    <xf numFmtId="0" fontId="10" fillId="8" borderId="0" xfId="0" applyFont="1" applyFill="1" applyAlignment="1">
      <alignment horizontal="center" vertical="center" textRotation="45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textRotation="43"/>
    </xf>
    <xf numFmtId="0" fontId="0" fillId="13" borderId="0" xfId="0" applyFill="1"/>
    <xf numFmtId="0" fontId="13" fillId="1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4" fillId="13" borderId="0" xfId="0" quotePrefix="1" applyFont="1" applyFill="1"/>
    <xf numFmtId="0" fontId="18" fillId="13" borderId="0" xfId="0" applyFont="1" applyFill="1"/>
    <xf numFmtId="0" fontId="19" fillId="13" borderId="0" xfId="0" applyFont="1" applyFill="1"/>
    <xf numFmtId="0" fontId="0" fillId="14" borderId="9" xfId="0" applyFill="1" applyBorder="1" applyAlignment="1">
      <alignment horizontal="center" vertical="center"/>
    </xf>
    <xf numFmtId="0" fontId="0" fillId="14" borderId="10" xfId="0" applyFill="1" applyBorder="1"/>
    <xf numFmtId="0" fontId="0" fillId="14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5" fillId="15" borderId="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0" fillId="0" borderId="22" xfId="0" applyBorder="1"/>
    <xf numFmtId="0" fontId="5" fillId="15" borderId="19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15" fillId="13" borderId="0" xfId="0" applyFont="1" applyFill="1" applyAlignment="1">
      <alignment horizontal="center" vertical="center"/>
    </xf>
    <xf numFmtId="0" fontId="0" fillId="13" borderId="12" xfId="0" applyFill="1" applyBorder="1" applyAlignment="1">
      <alignment horizontal="left" vertical="center"/>
    </xf>
    <xf numFmtId="0" fontId="0" fillId="13" borderId="13" xfId="0" applyFill="1" applyBorder="1" applyAlignment="1">
      <alignment horizontal="left" vertical="center"/>
    </xf>
    <xf numFmtId="0" fontId="12" fillId="13" borderId="0" xfId="0" applyFont="1" applyFill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13" borderId="27" xfId="0" applyFill="1" applyBorder="1"/>
    <xf numFmtId="0" fontId="0" fillId="13" borderId="30" xfId="0" applyFill="1" applyBorder="1"/>
    <xf numFmtId="0" fontId="0" fillId="13" borderId="31" xfId="0" applyFill="1" applyBorder="1" applyAlignment="1">
      <alignment horizontal="center" wrapText="1"/>
    </xf>
    <xf numFmtId="0" fontId="0" fillId="13" borderId="1" xfId="0" applyFill="1" applyBorder="1"/>
    <xf numFmtId="0" fontId="0" fillId="13" borderId="14" xfId="0" applyFill="1" applyBorder="1"/>
    <xf numFmtId="164" fontId="0" fillId="14" borderId="9" xfId="0" applyNumberForma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13" borderId="41" xfId="0" applyFill="1" applyBorder="1"/>
    <xf numFmtId="0" fontId="0" fillId="13" borderId="0" xfId="0" applyFill="1" applyAlignment="1">
      <alignment horizontal="center"/>
    </xf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Alignment="1">
      <alignment horizontal="center" wrapText="1"/>
    </xf>
    <xf numFmtId="0" fontId="17" fillId="13" borderId="0" xfId="0" quotePrefix="1" applyFont="1" applyFill="1"/>
    <xf numFmtId="1" fontId="0" fillId="13" borderId="0" xfId="0" applyNumberFormat="1" applyFill="1"/>
    <xf numFmtId="0" fontId="0" fillId="13" borderId="0" xfId="0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13" borderId="14" xfId="0" applyNumberForma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1" fontId="0" fillId="13" borderId="45" xfId="0" applyNumberFormat="1" applyFill="1" applyBorder="1" applyAlignment="1">
      <alignment vertical="center"/>
    </xf>
    <xf numFmtId="1" fontId="0" fillId="13" borderId="46" xfId="0" applyNumberForma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13" borderId="45" xfId="0" applyFill="1" applyBorder="1" applyAlignment="1">
      <alignment vertical="center"/>
    </xf>
    <xf numFmtId="0" fontId="0" fillId="13" borderId="46" xfId="0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0" fillId="13" borderId="48" xfId="0" applyFill="1" applyBorder="1" applyAlignment="1">
      <alignment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0" fillId="13" borderId="53" xfId="0" applyFill="1" applyBorder="1" applyAlignment="1">
      <alignment vertical="center"/>
    </xf>
    <xf numFmtId="0" fontId="0" fillId="13" borderId="54" xfId="0" applyFill="1" applyBorder="1" applyAlignment="1">
      <alignment horizontal="left" vertical="center"/>
    </xf>
    <xf numFmtId="0" fontId="0" fillId="13" borderId="55" xfId="0" applyFill="1" applyBorder="1" applyAlignment="1">
      <alignment vertical="center"/>
    </xf>
    <xf numFmtId="0" fontId="0" fillId="13" borderId="56" xfId="0" applyFill="1" applyBorder="1" applyAlignment="1">
      <alignment vertical="center"/>
    </xf>
    <xf numFmtId="0" fontId="0" fillId="16" borderId="0" xfId="0" applyFill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2" xfId="0" applyBorder="1"/>
    <xf numFmtId="0" fontId="6" fillId="9" borderId="1" xfId="0" applyFont="1" applyFill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6" fillId="9" borderId="61" xfId="0" applyFont="1" applyFill="1" applyBorder="1" applyAlignment="1">
      <alignment horizontal="center" vertical="center"/>
    </xf>
    <xf numFmtId="0" fontId="6" fillId="9" borderId="60" xfId="0" applyFont="1" applyFill="1" applyBorder="1" applyAlignment="1">
      <alignment horizontal="left" vertical="center"/>
    </xf>
    <xf numFmtId="0" fontId="6" fillId="9" borderId="62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left"/>
    </xf>
    <xf numFmtId="0" fontId="0" fillId="0" borderId="61" xfId="0" applyBorder="1" applyAlignment="1">
      <alignment horizontal="center"/>
    </xf>
    <xf numFmtId="0" fontId="12" fillId="14" borderId="57" xfId="0" applyFont="1" applyFill="1" applyBorder="1" applyAlignment="1">
      <alignment vertical="center"/>
    </xf>
    <xf numFmtId="0" fontId="0" fillId="0" borderId="63" xfId="0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15" borderId="24" xfId="0" applyFont="1" applyFill="1" applyBorder="1" applyAlignment="1">
      <alignment horizontal="center"/>
    </xf>
    <xf numFmtId="0" fontId="22" fillId="13" borderId="0" xfId="0" applyFont="1" applyFill="1"/>
    <xf numFmtId="0" fontId="23" fillId="13" borderId="0" xfId="0" applyFont="1" applyFill="1"/>
    <xf numFmtId="0" fontId="0" fillId="13" borderId="0" xfId="0" applyFill="1" applyAlignment="1">
      <alignment horizontal="left"/>
    </xf>
    <xf numFmtId="0" fontId="12" fillId="14" borderId="57" xfId="0" applyFont="1" applyFill="1" applyBorder="1" applyAlignment="1">
      <alignment horizontal="left" vertical="center"/>
    </xf>
    <xf numFmtId="0" fontId="2" fillId="13" borderId="58" xfId="0" applyFont="1" applyFill="1" applyBorder="1" applyAlignment="1">
      <alignment horizontal="left" vertical="center"/>
    </xf>
    <xf numFmtId="0" fontId="24" fillId="13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0" fillId="13" borderId="65" xfId="0" applyFill="1" applyBorder="1" applyAlignment="1">
      <alignment horizontal="left" vertical="center"/>
    </xf>
    <xf numFmtId="0" fontId="0" fillId="13" borderId="66" xfId="0" applyFill="1" applyBorder="1" applyAlignment="1">
      <alignment vertical="center"/>
    </xf>
    <xf numFmtId="0" fontId="12" fillId="14" borderId="67" xfId="0" applyFont="1" applyFill="1" applyBorder="1" applyAlignment="1">
      <alignment horizontal="left" vertical="center"/>
    </xf>
    <xf numFmtId="0" fontId="0" fillId="13" borderId="64" xfId="0" applyFill="1" applyBorder="1" applyAlignment="1">
      <alignment horizontal="left" vertical="center"/>
    </xf>
    <xf numFmtId="0" fontId="0" fillId="13" borderId="68" xfId="0" applyFill="1" applyBorder="1" applyAlignment="1">
      <alignment horizontal="left" vertical="center"/>
    </xf>
    <xf numFmtId="0" fontId="14" fillId="13" borderId="56" xfId="0" applyFont="1" applyFill="1" applyBorder="1" applyAlignment="1">
      <alignment vertical="center"/>
    </xf>
    <xf numFmtId="164" fontId="12" fillId="14" borderId="9" xfId="0" applyNumberFormat="1" applyFont="1" applyFill="1" applyBorder="1" applyAlignment="1">
      <alignment horizontal="center" vertical="center"/>
    </xf>
    <xf numFmtId="164" fontId="0" fillId="14" borderId="9" xfId="0" applyNumberFormat="1" applyFill="1" applyBorder="1" applyAlignment="1">
      <alignment horizontal="center" vertical="center" wrapText="1"/>
    </xf>
    <xf numFmtId="0" fontId="0" fillId="13" borderId="69" xfId="0" applyFill="1" applyBorder="1"/>
    <xf numFmtId="0" fontId="0" fillId="0" borderId="69" xfId="0" applyBorder="1"/>
    <xf numFmtId="0" fontId="0" fillId="13" borderId="70" xfId="0" applyFill="1" applyBorder="1"/>
    <xf numFmtId="0" fontId="0" fillId="0" borderId="70" xfId="0" applyBorder="1"/>
    <xf numFmtId="0" fontId="27" fillId="13" borderId="0" xfId="0" applyFont="1" applyFill="1" applyProtection="1">
      <protection hidden="1"/>
    </xf>
    <xf numFmtId="0" fontId="27" fillId="13" borderId="0" xfId="0" applyFont="1" applyFill="1"/>
    <xf numFmtId="0" fontId="28" fillId="13" borderId="0" xfId="0" applyFont="1" applyFill="1"/>
    <xf numFmtId="0" fontId="29" fillId="13" borderId="0" xfId="0" applyFont="1" applyFill="1"/>
    <xf numFmtId="0" fontId="0" fillId="13" borderId="71" xfId="0" applyFill="1" applyBorder="1" applyAlignment="1">
      <alignment horizontal="left" vertical="center"/>
    </xf>
    <xf numFmtId="0" fontId="0" fillId="13" borderId="72" xfId="0" applyFill="1" applyBorder="1" applyAlignment="1">
      <alignment horizontal="left" vertical="center"/>
    </xf>
    <xf numFmtId="164" fontId="2" fillId="13" borderId="73" xfId="0" applyNumberFormat="1" applyFont="1" applyFill="1" applyBorder="1" applyAlignment="1">
      <alignment horizontal="center" vertical="center"/>
    </xf>
    <xf numFmtId="0" fontId="0" fillId="13" borderId="74" xfId="0" applyFill="1" applyBorder="1" applyAlignment="1">
      <alignment horizontal="left" vertical="center"/>
    </xf>
    <xf numFmtId="164" fontId="2" fillId="13" borderId="75" xfId="0" applyNumberFormat="1" applyFont="1" applyFill="1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164" fontId="2" fillId="13" borderId="78" xfId="0" applyNumberFormat="1" applyFont="1" applyFill="1" applyBorder="1" applyAlignment="1">
      <alignment horizontal="center" vertical="center"/>
    </xf>
    <xf numFmtId="0" fontId="14" fillId="0" borderId="0" xfId="0" quotePrefix="1" applyFont="1"/>
    <xf numFmtId="0" fontId="6" fillId="3" borderId="1" xfId="0" applyFont="1" applyFill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0" fillId="0" borderId="45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15" borderId="8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84" xfId="0" applyFont="1" applyFill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88" xfId="0" applyFont="1" applyFill="1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13" borderId="58" xfId="0" applyFont="1" applyFill="1" applyBorder="1" applyAlignment="1" applyProtection="1">
      <alignment vertical="center"/>
      <protection locked="0"/>
    </xf>
    <xf numFmtId="0" fontId="14" fillId="13" borderId="58" xfId="0" applyFont="1" applyFill="1" applyBorder="1" applyAlignment="1" applyProtection="1">
      <alignment horizontal="left" vertical="center"/>
      <protection locked="0"/>
    </xf>
    <xf numFmtId="0" fontId="14" fillId="13" borderId="76" xfId="0" applyFont="1" applyFill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18" fillId="13" borderId="0" xfId="0" applyFont="1" applyFill="1" applyAlignment="1">
      <alignment vertical="top" wrapText="1"/>
    </xf>
    <xf numFmtId="0" fontId="18" fillId="13" borderId="0" xfId="0" applyFont="1" applyFill="1" applyAlignment="1">
      <alignment horizontal="left" vertical="top" wrapText="1"/>
    </xf>
    <xf numFmtId="0" fontId="0" fillId="13" borderId="0" xfId="0" applyFill="1" applyBorder="1"/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30" fillId="13" borderId="0" xfId="0" applyFont="1" applyFill="1" applyAlignment="1">
      <alignment horizontal="center" vertical="center"/>
    </xf>
    <xf numFmtId="0" fontId="31" fillId="3" borderId="27" xfId="0" applyFont="1" applyFill="1" applyBorder="1" applyAlignment="1">
      <alignment horizontal="center" vertical="center"/>
    </xf>
    <xf numFmtId="0" fontId="32" fillId="13" borderId="0" xfId="0" applyFont="1" applyFill="1"/>
    <xf numFmtId="2" fontId="2" fillId="13" borderId="8" xfId="0" applyNumberFormat="1" applyFont="1" applyFill="1" applyBorder="1" applyAlignment="1">
      <alignment horizontal="center" vertical="center"/>
    </xf>
    <xf numFmtId="2" fontId="2" fillId="14" borderId="8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4" fontId="0" fillId="0" borderId="9" xfId="0" applyNumberForma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4" fillId="13" borderId="100" xfId="0" applyFont="1" applyFill="1" applyBorder="1" applyAlignment="1">
      <alignment vertical="center"/>
    </xf>
    <xf numFmtId="0" fontId="14" fillId="13" borderId="101" xfId="0" applyFont="1" applyFill="1" applyBorder="1" applyAlignment="1" applyProtection="1">
      <alignment vertical="center"/>
      <protection locked="0"/>
    </xf>
    <xf numFmtId="0" fontId="0" fillId="13" borderId="0" xfId="0" applyFill="1" applyBorder="1" applyAlignment="1" applyProtection="1">
      <alignment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5" fillId="15" borderId="21" xfId="0" applyFont="1" applyFill="1" applyBorder="1" applyAlignment="1" applyProtection="1">
      <alignment horizontal="center"/>
    </xf>
    <xf numFmtId="0" fontId="2" fillId="15" borderId="2" xfId="0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/>
    </xf>
    <xf numFmtId="0" fontId="5" fillId="15" borderId="102" xfId="0" applyFont="1" applyFill="1" applyBorder="1" applyAlignment="1" applyProtection="1">
      <alignment horizontal="center"/>
    </xf>
    <xf numFmtId="0" fontId="5" fillId="15" borderId="83" xfId="0" applyFont="1" applyFill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04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</xf>
    <xf numFmtId="0" fontId="5" fillId="15" borderId="103" xfId="0" applyFont="1" applyFill="1" applyBorder="1" applyAlignment="1" applyProtection="1">
      <alignment horizontal="center"/>
    </xf>
    <xf numFmtId="0" fontId="5" fillId="15" borderId="82" xfId="0" applyFont="1" applyFill="1" applyBorder="1" applyAlignment="1" applyProtection="1">
      <alignment horizontal="center"/>
    </xf>
    <xf numFmtId="0" fontId="2" fillId="15" borderId="103" xfId="0" applyFont="1" applyFill="1" applyBorder="1" applyAlignment="1" applyProtection="1">
      <alignment horizontal="center"/>
    </xf>
    <xf numFmtId="0" fontId="6" fillId="3" borderId="105" xfId="0" applyFont="1" applyFill="1" applyBorder="1" applyAlignment="1">
      <alignment horizontal="left" vertical="center"/>
    </xf>
    <xf numFmtId="0" fontId="6" fillId="3" borderId="106" xfId="0" applyFont="1" applyFill="1" applyBorder="1" applyAlignment="1">
      <alignment horizontal="center" vertical="center"/>
    </xf>
    <xf numFmtId="0" fontId="20" fillId="3" borderId="105" xfId="0" applyFont="1" applyFill="1" applyBorder="1" applyAlignment="1">
      <alignment horizontal="center" vertical="center"/>
    </xf>
    <xf numFmtId="0" fontId="6" fillId="3" borderId="107" xfId="0" applyFont="1" applyFill="1" applyBorder="1" applyAlignment="1">
      <alignment horizontal="center" vertical="center"/>
    </xf>
    <xf numFmtId="0" fontId="6" fillId="3" borderId="105" xfId="0" applyFont="1" applyFill="1" applyBorder="1" applyAlignment="1">
      <alignment horizontal="center" vertical="center"/>
    </xf>
    <xf numFmtId="0" fontId="6" fillId="3" borderId="108" xfId="0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left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0" fillId="0" borderId="113" xfId="0" applyBorder="1"/>
    <xf numFmtId="0" fontId="0" fillId="0" borderId="114" xfId="0" applyBorder="1"/>
    <xf numFmtId="0" fontId="5" fillId="15" borderId="103" xfId="0" applyFont="1" applyFill="1" applyBorder="1" applyAlignment="1">
      <alignment horizontal="center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5" fillId="15" borderId="115" xfId="0" applyFont="1" applyFill="1" applyBorder="1" applyAlignment="1">
      <alignment horizontal="center"/>
    </xf>
    <xf numFmtId="0" fontId="3" fillId="0" borderId="118" xfId="0" applyFont="1" applyBorder="1" applyAlignment="1" applyProtection="1">
      <alignment horizontal="center" vertical="center"/>
      <protection locked="0"/>
    </xf>
    <xf numFmtId="0" fontId="3" fillId="0" borderId="114" xfId="0" applyFont="1" applyBorder="1" applyAlignment="1" applyProtection="1">
      <alignment horizontal="center" vertical="center"/>
      <protection locked="0"/>
    </xf>
    <xf numFmtId="0" fontId="3" fillId="0" borderId="114" xfId="0" applyFont="1" applyBorder="1" applyAlignment="1">
      <alignment horizontal="center" vertical="center"/>
    </xf>
    <xf numFmtId="0" fontId="5" fillId="15" borderId="117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5" fillId="15" borderId="119" xfId="0" applyFont="1" applyFill="1" applyBorder="1" applyAlignment="1">
      <alignment horizontal="center"/>
    </xf>
    <xf numFmtId="0" fontId="0" fillId="0" borderId="121" xfId="0" applyBorder="1" applyAlignment="1" applyProtection="1">
      <alignment horizontal="center" vertical="center"/>
      <protection locked="0"/>
    </xf>
    <xf numFmtId="0" fontId="3" fillId="0" borderId="89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122" xfId="0" applyFont="1" applyBorder="1" applyAlignment="1">
      <alignment horizontal="center" vertical="center"/>
    </xf>
    <xf numFmtId="0" fontId="5" fillId="15" borderId="3" xfId="0" applyFont="1" applyFill="1" applyBorder="1" applyAlignment="1">
      <alignment horizontal="center"/>
    </xf>
    <xf numFmtId="0" fontId="5" fillId="15" borderId="120" xfId="0" applyFont="1" applyFill="1" applyBorder="1" applyAlignment="1">
      <alignment horizontal="center"/>
    </xf>
    <xf numFmtId="0" fontId="5" fillId="15" borderId="123" xfId="0" applyFont="1" applyFill="1" applyBorder="1" applyAlignment="1">
      <alignment horizontal="center"/>
    </xf>
    <xf numFmtId="0" fontId="11" fillId="5" borderId="124" xfId="0" applyFont="1" applyFill="1" applyBorder="1" applyAlignment="1">
      <alignment horizontal="left" vertical="center"/>
    </xf>
    <xf numFmtId="0" fontId="6" fillId="5" borderId="125" xfId="0" applyFont="1" applyFill="1" applyBorder="1" applyAlignment="1">
      <alignment horizontal="center" vertical="center"/>
    </xf>
    <xf numFmtId="0" fontId="6" fillId="5" borderId="126" xfId="0" applyFont="1" applyFill="1" applyBorder="1" applyAlignment="1">
      <alignment horizontal="center" vertical="center"/>
    </xf>
    <xf numFmtId="0" fontId="6" fillId="5" borderId="127" xfId="0" applyFont="1" applyFill="1" applyBorder="1" applyAlignment="1">
      <alignment horizontal="center" vertical="center"/>
    </xf>
    <xf numFmtId="0" fontId="6" fillId="7" borderId="128" xfId="0" applyFont="1" applyFill="1" applyBorder="1" applyAlignment="1">
      <alignment horizontal="left" vertical="center"/>
    </xf>
    <xf numFmtId="0" fontId="6" fillId="7" borderId="129" xfId="0" applyFont="1" applyFill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6" fillId="7" borderId="130" xfId="0" applyFont="1" applyFill="1" applyBorder="1" applyAlignment="1">
      <alignment horizontal="center" vertical="center"/>
    </xf>
    <xf numFmtId="0" fontId="0" fillId="0" borderId="132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5" fillId="15" borderId="50" xfId="0" applyFont="1" applyFill="1" applyBorder="1" applyAlignment="1">
      <alignment horizontal="center"/>
    </xf>
    <xf numFmtId="0" fontId="0" fillId="0" borderId="131" xfId="0" applyBorder="1"/>
    <xf numFmtId="0" fontId="5" fillId="15" borderId="134" xfId="0" applyFont="1" applyFill="1" applyBorder="1" applyAlignment="1">
      <alignment horizontal="center"/>
    </xf>
    <xf numFmtId="0" fontId="5" fillId="15" borderId="133" xfId="0" applyFont="1" applyFill="1" applyBorder="1" applyAlignment="1">
      <alignment horizontal="center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3" fillId="0" borderId="137" xfId="0" applyFont="1" applyBorder="1" applyAlignment="1">
      <alignment horizontal="center" vertical="center"/>
    </xf>
    <xf numFmtId="0" fontId="0" fillId="15" borderId="135" xfId="0" applyFill="1" applyBorder="1" applyAlignment="1">
      <alignment horizontal="center" vertical="center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3" fillId="0" borderId="139" xfId="0" applyFont="1" applyBorder="1" applyAlignment="1">
      <alignment horizontal="center" vertical="center"/>
    </xf>
    <xf numFmtId="0" fontId="0" fillId="0" borderId="140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3" fillId="0" borderId="142" xfId="0" applyFont="1" applyBorder="1" applyAlignment="1">
      <alignment horizontal="center" vertical="center"/>
    </xf>
    <xf numFmtId="0" fontId="0" fillId="0" borderId="143" xfId="0" applyBorder="1" applyAlignment="1">
      <alignment horizontal="left" vertical="center"/>
    </xf>
    <xf numFmtId="0" fontId="5" fillId="15" borderId="144" xfId="0" applyFont="1" applyFill="1" applyBorder="1" applyAlignment="1">
      <alignment horizontal="center"/>
    </xf>
    <xf numFmtId="0" fontId="5" fillId="15" borderId="145" xfId="0" applyFont="1" applyFill="1" applyBorder="1" applyAlignment="1">
      <alignment horizontal="center"/>
    </xf>
    <xf numFmtId="0" fontId="5" fillId="15" borderId="146" xfId="0" applyFont="1" applyFill="1" applyBorder="1" applyAlignment="1">
      <alignment horizontal="center"/>
    </xf>
    <xf numFmtId="0" fontId="0" fillId="13" borderId="0" xfId="0" applyFont="1" applyFill="1"/>
    <xf numFmtId="0" fontId="21" fillId="13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left" vertical="top" wrapText="1"/>
    </xf>
    <xf numFmtId="0" fontId="18" fillId="13" borderId="147" xfId="0" applyFont="1" applyFill="1" applyBorder="1" applyAlignment="1">
      <alignment horizontal="left"/>
    </xf>
    <xf numFmtId="0" fontId="18" fillId="13" borderId="0" xfId="0" applyFont="1" applyFill="1" applyAlignment="1">
      <alignment horizontal="left"/>
    </xf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u val="none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u val="none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u val="none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u val="none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79E2A"/>
      <color rgb="FFCA2729"/>
      <color rgb="FF199BD8"/>
      <color rgb="FF0B5EA9"/>
      <color rgb="FF0000FF"/>
      <color rgb="FFD5A42C"/>
      <color rgb="FFE7E6E6"/>
      <color rgb="FF9437FF"/>
      <color rgb="FF521B93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C12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checked="Checked" firstButton="1" fmlaLink="C13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checked="Checked" firstButton="1" fmlaLink="C14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checked="Checked" firstButton="1" fmlaLink="C15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checked="Checked" firstButton="1" fmlaLink="C1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C8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Radio" checked="Checked" firstButton="1" fmlaLink="C17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checked="Checked" firstButton="1" fmlaLink="C18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checked="Checked" firstButton="1" fmlaLink="C19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checked="Checked" firstButton="1" fmlaLink="C20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checked="Checked" firstButton="1" fmlaLink="C21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checked="Checked" firstButton="1" fmlaLink="C22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checked="Checked" firstButton="1" fmlaLink="C23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checked="Checked" firstButton="1" fmlaLink="C24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checked="Checked" firstButton="1" fmlaLink="C25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checked="Checked" firstButton="1" fmlaLink="C26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C9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checked="Checked" firstButton="1" fmlaLink="C27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checked="Checked" firstButton="1" fmlaLink="C28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C6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checked="Checked" firstButton="1" fmlaLink="C29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checked="Checked" firstButton="1" fmlaLink="C30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Radio" checked="Checked" firstButton="1" fmlaLink="C5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checked="Checked" firstButton="1" fmlaLink="C6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checked="Checked" firstButton="1" fmlaLink="C7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Radio" checked="Checked" firstButton="1" fmlaLink="C9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Radio" checked="Checked" firstButton="1" fmlaLink="C10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Radio" checked="Checked" firstButton="1" fmlaLink="C11" lockText="1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Radio" checked="Checked" firstButton="1" fmlaLink="C12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firstButton="1" fmlaLink="C12" lockText="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checked="Checked" firstButton="1" fmlaLink="C13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Radio" checked="Checked" firstButton="1" fmlaLink="C15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GBox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Radio" checked="Checked" firstButton="1" fmlaLink="C5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Radio" checked="Checked" firstButton="1" fmlaLink="C6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Radio" checked="Checked" firstButton="1" fmlaLink="C7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checked="Checked" firstButton="1" fmlaLink="C8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Radio" checked="Checked" firstButton="1" fmlaLink="C9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Radio" checked="Checked" firstButton="1" fmlaLink="C10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Radio" checked="Checked" firstButton="1" fmlaLink="C12" lockText="1" noThreeD="1"/>
</file>

<file path=xl/ctrlProps/ctrlProp32.xml><?xml version="1.0" encoding="utf-8"?>
<formControlPr xmlns="http://schemas.microsoft.com/office/spreadsheetml/2009/9/main" objectType="Radio" checked="Checked" firstButton="1" fmlaLink="C13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Radio" checked="Checked" firstButton="1" fmlaLink="C13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Radio" checked="Checked" firstButton="1" fmlaLink="C14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Radio" checked="Checked" firstButton="1" fmlaLink="C15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Radio" checked="Checked" firstButton="1" fmlaLink="C16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checked="Checked" firstButton="1" fmlaLink="C17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Radio" checked="Checked" firstButton="1" fmlaLink="C18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GBox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Radio" checked="Checked" firstButton="1" fmlaLink="C19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Radio" checked="Checked" firstButton="1" fmlaLink="C3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checked="Checked" firstButton="1" fmlaLink="C14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Radio" checked="Checked" firstButton="1" fmlaLink="C17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checked="Checked" firstButton="1" fmlaLink="C12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Radio" checked="Checked" firstButton="1" fmlaLink="C14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Radio" checked="Checked" firstButton="1" fmlaLink="C15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Radio" checked="Checked" firstButton="1" fmlaLink="C16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Radio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Radio" checked="Checked" firstButton="1" fmlaLink="C6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GBox" noThreeD="1"/>
</file>

<file path=xl/ctrlProps/ctrlProp433.xml><?xml version="1.0" encoding="utf-8"?>
<formControlPr xmlns="http://schemas.microsoft.com/office/spreadsheetml/2009/9/main" objectType="Radio" checked="Checked" firstButton="1" fmlaLink="C7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C15" lockText="1" noThreeD="1"/>
</file>

<file path=xl/ctrlProps/ctrlProp440.xml><?xml version="1.0" encoding="utf-8"?>
<formControlPr xmlns="http://schemas.microsoft.com/office/spreadsheetml/2009/9/main" objectType="Radio" checked="Checked" firstButton="1" fmlaLink="C8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Radio" checked="Checked" firstButton="1" fmlaLink="C9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Radio" checked="Checked" firstButton="1" fmlaLink="C10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Radio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Radio" checked="Checked" firstButton="1" fmlaLink="C11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Radio" checked="Checked" firstButton="1" fmlaLink="C5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fmlaLink="C16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C17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checked="Checked" firstButton="1" fmlaLink="C5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C5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checked="Checked" firstButton="1" fmlaLink="C6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checked="Checked" firstButton="1" fmlaLink="C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checked="Checked" firstButton="1" fmlaLink="C9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checked="Checked" firstButton="1" fmlaLink="C10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checked="Checked" firstButton="1" fmlaLink="C1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Performance'!A1"/><Relationship Id="rId7" Type="http://schemas.openxmlformats.org/officeDocument/2006/relationships/image" Target="../media/image1.png"/><Relationship Id="rId2" Type="http://schemas.openxmlformats.org/officeDocument/2006/relationships/hyperlink" Target="#'2. Contract'!A1"/><Relationship Id="rId1" Type="http://schemas.openxmlformats.org/officeDocument/2006/relationships/hyperlink" Target="#'1. Company Profile'!A1"/><Relationship Id="rId6" Type="http://schemas.openxmlformats.org/officeDocument/2006/relationships/hyperlink" Target="#'Data Entry'!A1"/><Relationship Id="rId5" Type="http://schemas.openxmlformats.org/officeDocument/2006/relationships/hyperlink" Target="#'5. Systems &amp; Solutions'!A1"/><Relationship Id="rId4" Type="http://schemas.openxmlformats.org/officeDocument/2006/relationships/hyperlink" Target="#'4. Tool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mar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4178300</xdr:colOff>
      <xdr:row>20</xdr:row>
      <xdr:rowOff>190500</xdr:rowOff>
    </xdr:from>
    <xdr:to>
      <xdr:col>5</xdr:col>
      <xdr:colOff>38100</xdr:colOff>
      <xdr:row>22</xdr:row>
      <xdr:rowOff>190500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34000" y="6388100"/>
          <a:ext cx="1257300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Go to Summary</a:t>
          </a:r>
          <a:r>
            <a:rPr lang="en-GB" sz="1000" b="1" baseline="0">
              <a:solidFill>
                <a:srgbClr val="0B5EA9"/>
              </a:solidFill>
            </a:rPr>
            <a:t> </a:t>
          </a:r>
          <a:endParaRPr lang="en-GB" sz="1000" b="1">
            <a:solidFill>
              <a:srgbClr val="0B5EA9"/>
            </a:solidFill>
          </a:endParaRPr>
        </a:p>
      </xdr:txBody>
    </xdr:sp>
    <xdr:clientData/>
  </xdr:twoCellAnchor>
  <xdr:twoCellAnchor>
    <xdr:from>
      <xdr:col>10</xdr:col>
      <xdr:colOff>1282700</xdr:colOff>
      <xdr:row>15</xdr:row>
      <xdr:rowOff>38100</xdr:rowOff>
    </xdr:from>
    <xdr:to>
      <xdr:col>10</xdr:col>
      <xdr:colOff>1943100</xdr:colOff>
      <xdr:row>15</xdr:row>
      <xdr:rowOff>342900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899900" y="4699000"/>
          <a:ext cx="660400" cy="304800"/>
        </a:xfrm>
        <a:prstGeom prst="roundRect">
          <a:avLst/>
        </a:prstGeom>
        <a:solidFill>
          <a:srgbClr val="E7E6E6"/>
        </a:solidFill>
        <a:ln w="12700" cap="flat" cmpd="sng" algn="ctr">
          <a:noFill/>
          <a:prstDash val="solid"/>
          <a:miter lim="800000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srgbClr val="0B5EA9"/>
              </a:solidFill>
              <a:effectLst/>
              <a:uLnTx/>
              <a:uFillTx/>
              <a:latin typeface="Arial" panose="020B0604020202020204"/>
              <a:ea typeface="+mn-ea"/>
              <a:cs typeface="+mn-cs"/>
            </a:rPr>
            <a:t>Button</a:t>
          </a:r>
        </a:p>
      </xdr:txBody>
    </xdr:sp>
    <xdr:clientData/>
  </xdr:twoCellAnchor>
  <xdr:twoCellAnchor>
    <xdr:from>
      <xdr:col>10</xdr:col>
      <xdr:colOff>2070100</xdr:colOff>
      <xdr:row>15</xdr:row>
      <xdr:rowOff>50800</xdr:rowOff>
    </xdr:from>
    <xdr:to>
      <xdr:col>10</xdr:col>
      <xdr:colOff>2552700</xdr:colOff>
      <xdr:row>15</xdr:row>
      <xdr:rowOff>342900</xdr:rowOff>
    </xdr:to>
    <xdr:sp macro="" textlink="">
      <xdr:nvSpPr>
        <xdr:cNvPr id="6" name="Pentagon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687300" y="4711700"/>
          <a:ext cx="482600" cy="292100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7</xdr:col>
      <xdr:colOff>2400300</xdr:colOff>
      <xdr:row>8</xdr:row>
      <xdr:rowOff>152400</xdr:rowOff>
    </xdr:from>
    <xdr:to>
      <xdr:col>7</xdr:col>
      <xdr:colOff>3060700</xdr:colOff>
      <xdr:row>9</xdr:row>
      <xdr:rowOff>76200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15900" y="4432300"/>
          <a:ext cx="660400" cy="304800"/>
        </a:xfrm>
        <a:prstGeom prst="roundRect">
          <a:avLst/>
        </a:prstGeom>
        <a:solidFill>
          <a:srgbClr val="E7E6E6"/>
        </a:solidFill>
        <a:ln w="12700" cap="flat" cmpd="sng" algn="ctr">
          <a:noFill/>
          <a:prstDash val="solid"/>
          <a:miter lim="800000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srgbClr val="0B5EA9"/>
              </a:solidFill>
              <a:effectLst/>
              <a:uLnTx/>
              <a:uFillTx/>
              <a:latin typeface="Arial" panose="020B0604020202020204"/>
              <a:ea typeface="+mn-ea"/>
              <a:cs typeface="+mn-cs"/>
            </a:rPr>
            <a:t>Button</a:t>
          </a:r>
        </a:p>
      </xdr:txBody>
    </xdr:sp>
    <xdr:clientData/>
  </xdr:twoCellAnchor>
  <xdr:twoCellAnchor editAs="oneCell">
    <xdr:from>
      <xdr:col>8</xdr:col>
      <xdr:colOff>774700</xdr:colOff>
      <xdr:row>2</xdr:row>
      <xdr:rowOff>38100</xdr:rowOff>
    </xdr:from>
    <xdr:to>
      <xdr:col>10</xdr:col>
      <xdr:colOff>317500</xdr:colOff>
      <xdr:row>4</xdr:row>
      <xdr:rowOff>25400</xdr:rowOff>
    </xdr:to>
    <xdr:pic>
      <xdr:nvPicPr>
        <xdr:cNvPr id="37" name="Graphic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22000" y="508000"/>
          <a:ext cx="749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2101515</xdr:colOff>
      <xdr:row>3</xdr:row>
      <xdr:rowOff>80588</xdr:rowOff>
    </xdr:from>
    <xdr:to>
      <xdr:col>2</xdr:col>
      <xdr:colOff>2564702</xdr:colOff>
      <xdr:row>3</xdr:row>
      <xdr:rowOff>342402</xdr:rowOff>
    </xdr:to>
    <xdr:sp macro="" textlink="">
      <xdr:nvSpPr>
        <xdr:cNvPr id="8" name="Pentago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686711" y="927255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2</xdr:col>
      <xdr:colOff>2101515</xdr:colOff>
      <xdr:row>4</xdr:row>
      <xdr:rowOff>68386</xdr:rowOff>
    </xdr:from>
    <xdr:to>
      <xdr:col>2</xdr:col>
      <xdr:colOff>2564702</xdr:colOff>
      <xdr:row>4</xdr:row>
      <xdr:rowOff>330200</xdr:rowOff>
    </xdr:to>
    <xdr:sp macro="" textlink="">
      <xdr:nvSpPr>
        <xdr:cNvPr id="20" name="Pentago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686711" y="1301033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2</xdr:col>
      <xdr:colOff>2101515</xdr:colOff>
      <xdr:row>5</xdr:row>
      <xdr:rowOff>68386</xdr:rowOff>
    </xdr:from>
    <xdr:to>
      <xdr:col>2</xdr:col>
      <xdr:colOff>2564702</xdr:colOff>
      <xdr:row>5</xdr:row>
      <xdr:rowOff>330200</xdr:rowOff>
    </xdr:to>
    <xdr:sp macro="" textlink="">
      <xdr:nvSpPr>
        <xdr:cNvPr id="21" name="Pentago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686711" y="1687013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3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2</xdr:col>
      <xdr:colOff>2101515</xdr:colOff>
      <xdr:row>6</xdr:row>
      <xdr:rowOff>68386</xdr:rowOff>
    </xdr:from>
    <xdr:to>
      <xdr:col>2</xdr:col>
      <xdr:colOff>2564702</xdr:colOff>
      <xdr:row>6</xdr:row>
      <xdr:rowOff>330200</xdr:rowOff>
    </xdr:to>
    <xdr:sp macro="" textlink="">
      <xdr:nvSpPr>
        <xdr:cNvPr id="22" name="Pentagon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686711" y="2072994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4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2</xdr:col>
      <xdr:colOff>2101515</xdr:colOff>
      <xdr:row>7</xdr:row>
      <xdr:rowOff>55686</xdr:rowOff>
    </xdr:from>
    <xdr:to>
      <xdr:col>2</xdr:col>
      <xdr:colOff>2564702</xdr:colOff>
      <xdr:row>7</xdr:row>
      <xdr:rowOff>317500</xdr:rowOff>
    </xdr:to>
    <xdr:sp macro="" textlink="">
      <xdr:nvSpPr>
        <xdr:cNvPr id="23" name="Pentagon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686711" y="2446274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5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2</xdr:col>
      <xdr:colOff>3038039</xdr:colOff>
      <xdr:row>14</xdr:row>
      <xdr:rowOff>161863</xdr:rowOff>
    </xdr:from>
    <xdr:to>
      <xdr:col>3</xdr:col>
      <xdr:colOff>1244849</xdr:colOff>
      <xdr:row>15</xdr:row>
      <xdr:rowOff>233082</xdr:rowOff>
    </xdr:to>
    <xdr:sp macro="" textlink="">
      <xdr:nvSpPr>
        <xdr:cNvPr id="14" name="Rounded Rectangl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623235" y="5092451"/>
          <a:ext cx="1257300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Back to </a:t>
          </a:r>
          <a:br>
            <a:rPr lang="en-GB" sz="1000" b="1">
              <a:solidFill>
                <a:srgbClr val="0B5EA9"/>
              </a:solidFill>
            </a:rPr>
          </a:br>
          <a:r>
            <a:rPr lang="en-GB" sz="1000" b="1">
              <a:solidFill>
                <a:srgbClr val="0B5EA9"/>
              </a:solidFill>
            </a:rPr>
            <a:t>Data Entry</a:t>
          </a:r>
        </a:p>
      </xdr:txBody>
    </xdr:sp>
    <xdr:clientData/>
  </xdr:twoCellAnchor>
  <xdr:twoCellAnchor>
    <xdr:from>
      <xdr:col>8</xdr:col>
      <xdr:colOff>1792942</xdr:colOff>
      <xdr:row>6</xdr:row>
      <xdr:rowOff>186765</xdr:rowOff>
    </xdr:from>
    <xdr:to>
      <xdr:col>9</xdr:col>
      <xdr:colOff>450736</xdr:colOff>
      <xdr:row>8</xdr:row>
      <xdr:rowOff>50147</xdr:rowOff>
    </xdr:to>
    <xdr:sp macro="" textlink="">
      <xdr:nvSpPr>
        <xdr:cNvPr id="2" name="Pentago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34020" y="7557745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9</xdr:col>
      <xdr:colOff>519829</xdr:colOff>
      <xdr:row>6</xdr:row>
      <xdr:rowOff>186765</xdr:rowOff>
    </xdr:from>
    <xdr:to>
      <xdr:col>9</xdr:col>
      <xdr:colOff>983016</xdr:colOff>
      <xdr:row>8</xdr:row>
      <xdr:rowOff>50147</xdr:rowOff>
    </xdr:to>
    <xdr:sp macro="" textlink="">
      <xdr:nvSpPr>
        <xdr:cNvPr id="3" name="Pentago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766300" y="7557745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9</xdr:col>
      <xdr:colOff>1052109</xdr:colOff>
      <xdr:row>6</xdr:row>
      <xdr:rowOff>186765</xdr:rowOff>
    </xdr:from>
    <xdr:to>
      <xdr:col>9</xdr:col>
      <xdr:colOff>1515296</xdr:colOff>
      <xdr:row>8</xdr:row>
      <xdr:rowOff>50147</xdr:rowOff>
    </xdr:to>
    <xdr:sp macro="" textlink="">
      <xdr:nvSpPr>
        <xdr:cNvPr id="4" name="Pentago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298580" y="7557745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3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9</xdr:col>
      <xdr:colOff>1584389</xdr:colOff>
      <xdr:row>6</xdr:row>
      <xdr:rowOff>186765</xdr:rowOff>
    </xdr:from>
    <xdr:to>
      <xdr:col>9</xdr:col>
      <xdr:colOff>2047576</xdr:colOff>
      <xdr:row>8</xdr:row>
      <xdr:rowOff>50147</xdr:rowOff>
    </xdr:to>
    <xdr:sp macro="" textlink="">
      <xdr:nvSpPr>
        <xdr:cNvPr id="5" name="Pentagon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830860" y="7557745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4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9</xdr:col>
      <xdr:colOff>2116667</xdr:colOff>
      <xdr:row>6</xdr:row>
      <xdr:rowOff>186765</xdr:rowOff>
    </xdr:from>
    <xdr:to>
      <xdr:col>9</xdr:col>
      <xdr:colOff>2579854</xdr:colOff>
      <xdr:row>8</xdr:row>
      <xdr:rowOff>50147</xdr:rowOff>
    </xdr:to>
    <xdr:sp macro="" textlink="">
      <xdr:nvSpPr>
        <xdr:cNvPr id="6" name="Pentagon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363138" y="7557745"/>
          <a:ext cx="463187" cy="261814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5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 editAs="oneCell">
    <xdr:from>
      <xdr:col>7</xdr:col>
      <xdr:colOff>1945591</xdr:colOff>
      <xdr:row>0</xdr:row>
      <xdr:rowOff>126752</xdr:rowOff>
    </xdr:from>
    <xdr:to>
      <xdr:col>7</xdr:col>
      <xdr:colOff>2694391</xdr:colOff>
      <xdr:row>3</xdr:row>
      <xdr:rowOff>33866</xdr:rowOff>
    </xdr:to>
    <xdr:pic>
      <xdr:nvPicPr>
        <xdr:cNvPr id="19" name="Graphic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08591" y="126752"/>
          <a:ext cx="748800" cy="758014"/>
        </a:xfrm>
        <a:prstGeom prst="rect">
          <a:avLst/>
        </a:prstGeom>
      </xdr:spPr>
    </xdr:pic>
    <xdr:clientData/>
  </xdr:twoCellAnchor>
  <xdr:twoCellAnchor>
    <xdr:from>
      <xdr:col>7</xdr:col>
      <xdr:colOff>63500</xdr:colOff>
      <xdr:row>3</xdr:row>
      <xdr:rowOff>127000</xdr:rowOff>
    </xdr:from>
    <xdr:to>
      <xdr:col>7</xdr:col>
      <xdr:colOff>4991100</xdr:colOff>
      <xdr:row>9</xdr:row>
      <xdr:rowOff>127000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826500" y="977900"/>
          <a:ext cx="4927600" cy="23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• To avoid error messages, first fill in the 'Data Entry' worksheet.</a:t>
          </a:r>
          <a:r>
            <a:rPr lang="fr-BE" sz="1200">
              <a:solidFill>
                <a:schemeClr val="bg1">
                  <a:lumMod val="50000"/>
                </a:schemeClr>
              </a:solidFill>
            </a:rPr>
            <a:t> </a:t>
          </a:r>
        </a:p>
        <a:p>
          <a:endParaRPr lang="fr-BE" sz="1200" b="0" i="1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• Then, fill in the 'Points available' column (marked with </a:t>
          </a:r>
          <a:r>
            <a:rPr lang="fr-BE" sz="1200" b="0" i="1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 cells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). </a:t>
          </a:r>
        </a:p>
        <a:p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fr-BE" sz="1200" b="0" i="1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total must correspond to the 'Points allocated to Quality Criteria' field</a:t>
          </a:r>
          <a:r>
            <a:rPr lang="fr-BE" sz="1200">
              <a:solidFill>
                <a:schemeClr val="bg1">
                  <a:lumMod val="50000"/>
                </a:schemeClr>
              </a:solidFill>
            </a:rPr>
            <a:t> 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fr-BE" sz="1200" b="0" i="1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 Data Entry Worksheet.</a:t>
          </a:r>
          <a:r>
            <a:rPr lang="fr-BE" sz="1200">
              <a:solidFill>
                <a:schemeClr val="bg1">
                  <a:lumMod val="50000"/>
                </a:schemeClr>
              </a:solidFill>
            </a:rPr>
            <a:t> </a:t>
          </a:r>
        </a:p>
        <a:p>
          <a:endParaRPr lang="fr-BE" sz="1200" b="0" i="1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• Finally, fill in the worksheets 1 to 5. </a:t>
          </a:r>
          <a:r>
            <a:rPr lang="fr-BE" sz="1200" b="0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Errors 2</a:t>
          </a:r>
          <a:r>
            <a:rPr lang="fr-BE" sz="1200" b="0" i="1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200" b="0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6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indicate that the amount of points awarded in the 'Points available'</a:t>
          </a:r>
          <a:r>
            <a:rPr lang="fr-BE" sz="1200" b="0" i="1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column of a worksheet</a:t>
          </a:r>
          <a:r>
            <a:rPr lang="fr-BE" sz="1200">
              <a:solidFill>
                <a:schemeClr val="bg1">
                  <a:lumMod val="50000"/>
                </a:schemeClr>
              </a:solidFill>
            </a:rPr>
            <a:t> 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is different from the total of points indicated in the</a:t>
          </a:r>
          <a:r>
            <a:rPr lang="fr-BE" sz="1200" b="0" i="1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'Points available' column.</a:t>
          </a:r>
          <a:r>
            <a:rPr lang="fr-BE" sz="1200">
              <a:solidFill>
                <a:schemeClr val="bg1">
                  <a:lumMod val="50000"/>
                </a:schemeClr>
              </a:solidFill>
            </a:rPr>
            <a:t> </a:t>
          </a:r>
        </a:p>
        <a:p>
          <a:endParaRPr lang="fr-BE" sz="1200" b="0" i="1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2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• To go to the worksheets 1 to 5, click on the arrows.</a:t>
          </a:r>
          <a:r>
            <a:rPr lang="fr-BE" sz="1200">
              <a:solidFill>
                <a:schemeClr val="bg1">
                  <a:lumMod val="50000"/>
                </a:schemeClr>
              </a:solidFill>
            </a:rPr>
            <a:t> </a:t>
          </a:r>
        </a:p>
        <a:p>
          <a:endParaRPr lang="fr-FR" sz="12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3708401</xdr:colOff>
      <xdr:row>8</xdr:row>
      <xdr:rowOff>226144</xdr:rowOff>
    </xdr:from>
    <xdr:to>
      <xdr:col>7</xdr:col>
      <xdr:colOff>3928783</xdr:colOff>
      <xdr:row>8</xdr:row>
      <xdr:rowOff>350714</xdr:rowOff>
    </xdr:to>
    <xdr:sp macro="" textlink="">
      <xdr:nvSpPr>
        <xdr:cNvPr id="15" name="Pentagon 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2471401" y="2982044"/>
          <a:ext cx="220382" cy="124570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7</xdr:col>
      <xdr:colOff>3935881</xdr:colOff>
      <xdr:row>8</xdr:row>
      <xdr:rowOff>226144</xdr:rowOff>
    </xdr:from>
    <xdr:to>
      <xdr:col>7</xdr:col>
      <xdr:colOff>4156263</xdr:colOff>
      <xdr:row>8</xdr:row>
      <xdr:rowOff>350714</xdr:rowOff>
    </xdr:to>
    <xdr:sp macro="" textlink="">
      <xdr:nvSpPr>
        <xdr:cNvPr id="16" name="Pentagon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698881" y="2982044"/>
          <a:ext cx="220382" cy="124570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7</xdr:col>
      <xdr:colOff>4163361</xdr:colOff>
      <xdr:row>8</xdr:row>
      <xdr:rowOff>226144</xdr:rowOff>
    </xdr:from>
    <xdr:to>
      <xdr:col>7</xdr:col>
      <xdr:colOff>4383743</xdr:colOff>
      <xdr:row>8</xdr:row>
      <xdr:rowOff>350714</xdr:rowOff>
    </xdr:to>
    <xdr:sp macro="" textlink="">
      <xdr:nvSpPr>
        <xdr:cNvPr id="17" name="Pentagon 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2926361" y="2982044"/>
          <a:ext cx="220382" cy="124570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3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7</xdr:col>
      <xdr:colOff>4390841</xdr:colOff>
      <xdr:row>8</xdr:row>
      <xdr:rowOff>226144</xdr:rowOff>
    </xdr:from>
    <xdr:to>
      <xdr:col>7</xdr:col>
      <xdr:colOff>4611223</xdr:colOff>
      <xdr:row>8</xdr:row>
      <xdr:rowOff>350714</xdr:rowOff>
    </xdr:to>
    <xdr:sp macro="" textlink="">
      <xdr:nvSpPr>
        <xdr:cNvPr id="18" name="Pentagon 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3153841" y="2982044"/>
          <a:ext cx="220382" cy="124570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4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7</xdr:col>
      <xdr:colOff>4605619</xdr:colOff>
      <xdr:row>8</xdr:row>
      <xdr:rowOff>226144</xdr:rowOff>
    </xdr:from>
    <xdr:to>
      <xdr:col>7</xdr:col>
      <xdr:colOff>4826001</xdr:colOff>
      <xdr:row>8</xdr:row>
      <xdr:rowOff>350714</xdr:rowOff>
    </xdr:to>
    <xdr:sp macro="" textlink="">
      <xdr:nvSpPr>
        <xdr:cNvPr id="24" name="Pentagon 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3368619" y="2982044"/>
          <a:ext cx="220382" cy="124570"/>
        </a:xfrm>
        <a:custGeom>
          <a:avLst/>
          <a:gdLst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0 w 854808"/>
            <a:gd name="connsiteY5" fmla="*/ 0 h 504743"/>
            <a:gd name="connsiteX0" fmla="*/ 16282 w 871090"/>
            <a:gd name="connsiteY0" fmla="*/ 0 h 504743"/>
            <a:gd name="connsiteX1" fmla="*/ 618719 w 871090"/>
            <a:gd name="connsiteY1" fmla="*/ 0 h 504743"/>
            <a:gd name="connsiteX2" fmla="*/ 871090 w 871090"/>
            <a:gd name="connsiteY2" fmla="*/ 252372 h 504743"/>
            <a:gd name="connsiteX3" fmla="*/ 618719 w 871090"/>
            <a:gd name="connsiteY3" fmla="*/ 504743 h 504743"/>
            <a:gd name="connsiteX4" fmla="*/ 16282 w 871090"/>
            <a:gd name="connsiteY4" fmla="*/ 504743 h 504743"/>
            <a:gd name="connsiteX5" fmla="*/ 0 w 871090"/>
            <a:gd name="connsiteY5" fmla="*/ 236089 h 504743"/>
            <a:gd name="connsiteX6" fmla="*/ 16282 w 871090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97693 w 854808"/>
            <a:gd name="connsiteY5" fmla="*/ 227948 h 504743"/>
            <a:gd name="connsiteX6" fmla="*/ 0 w 854808"/>
            <a:gd name="connsiteY6" fmla="*/ 0 h 504743"/>
            <a:gd name="connsiteX0" fmla="*/ 0 w 854808"/>
            <a:gd name="connsiteY0" fmla="*/ 0 h 504743"/>
            <a:gd name="connsiteX1" fmla="*/ 602437 w 854808"/>
            <a:gd name="connsiteY1" fmla="*/ 0 h 504743"/>
            <a:gd name="connsiteX2" fmla="*/ 854808 w 854808"/>
            <a:gd name="connsiteY2" fmla="*/ 252372 h 504743"/>
            <a:gd name="connsiteX3" fmla="*/ 602437 w 854808"/>
            <a:gd name="connsiteY3" fmla="*/ 504743 h 504743"/>
            <a:gd name="connsiteX4" fmla="*/ 0 w 854808"/>
            <a:gd name="connsiteY4" fmla="*/ 504743 h 504743"/>
            <a:gd name="connsiteX5" fmla="*/ 130257 w 854808"/>
            <a:gd name="connsiteY5" fmla="*/ 260512 h 504743"/>
            <a:gd name="connsiteX6" fmla="*/ 0 w 854808"/>
            <a:gd name="connsiteY6" fmla="*/ 0 h 50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4808" h="504743">
              <a:moveTo>
                <a:pt x="0" y="0"/>
              </a:moveTo>
              <a:lnTo>
                <a:pt x="602437" y="0"/>
              </a:lnTo>
              <a:lnTo>
                <a:pt x="854808" y="252372"/>
              </a:lnTo>
              <a:lnTo>
                <a:pt x="602437" y="504743"/>
              </a:lnTo>
              <a:lnTo>
                <a:pt x="0" y="504743"/>
              </a:lnTo>
              <a:lnTo>
                <a:pt x="130257" y="260512"/>
              </a:lnTo>
              <a:lnTo>
                <a:pt x="0" y="0"/>
              </a:lnTo>
              <a:close/>
            </a:path>
          </a:pathLst>
        </a:custGeom>
        <a:solidFill>
          <a:schemeClr val="accent5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4292600</xdr:colOff>
      <xdr:row>22</xdr:row>
      <xdr:rowOff>139700</xdr:rowOff>
    </xdr:from>
    <xdr:to>
      <xdr:col>1</xdr:col>
      <xdr:colOff>4775200</xdr:colOff>
      <xdr:row>24</xdr:row>
      <xdr:rowOff>21300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433300" y="7543800"/>
          <a:ext cx="482600" cy="2880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000" b="1">
            <a:solidFill>
              <a:srgbClr val="0B5EA9"/>
            </a:solidFill>
          </a:endParaRPr>
        </a:p>
      </xdr:txBody>
    </xdr:sp>
    <xdr:clientData/>
  </xdr:twoCellAnchor>
  <xdr:twoCellAnchor>
    <xdr:from>
      <xdr:col>8</xdr:col>
      <xdr:colOff>889000</xdr:colOff>
      <xdr:row>0</xdr:row>
      <xdr:rowOff>723900</xdr:rowOff>
    </xdr:from>
    <xdr:to>
      <xdr:col>10</xdr:col>
      <xdr:colOff>215900</xdr:colOff>
      <xdr:row>0</xdr:row>
      <xdr:rowOff>1181100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4998700" y="723900"/>
          <a:ext cx="1257300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Back to Summary</a:t>
          </a:r>
          <a:r>
            <a:rPr lang="en-GB" sz="1000" b="1" baseline="0">
              <a:solidFill>
                <a:srgbClr val="0B5EA9"/>
              </a:solidFill>
            </a:rPr>
            <a:t> </a:t>
          </a:r>
          <a:endParaRPr lang="en-GB" sz="1000" b="1">
            <a:solidFill>
              <a:srgbClr val="0B5EA9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3105" name="Group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</xdr:row>
          <xdr:rowOff>76200</xdr:rowOff>
        </xdr:from>
        <xdr:to>
          <xdr:col>2</xdr:col>
          <xdr:colOff>889000</xdr:colOff>
          <xdr:row>5</xdr:row>
          <xdr:rowOff>317500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5</xdr:row>
          <xdr:rowOff>76200</xdr:rowOff>
        </xdr:from>
        <xdr:to>
          <xdr:col>3</xdr:col>
          <xdr:colOff>889000</xdr:colOff>
          <xdr:row>5</xdr:row>
          <xdr:rowOff>317500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76200</xdr:rowOff>
        </xdr:from>
        <xdr:to>
          <xdr:col>4</xdr:col>
          <xdr:colOff>889000</xdr:colOff>
          <xdr:row>5</xdr:row>
          <xdr:rowOff>317500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76200</xdr:rowOff>
        </xdr:from>
        <xdr:to>
          <xdr:col>5</xdr:col>
          <xdr:colOff>889000</xdr:colOff>
          <xdr:row>5</xdr:row>
          <xdr:rowOff>317500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5</xdr:row>
          <xdr:rowOff>76200</xdr:rowOff>
        </xdr:from>
        <xdr:to>
          <xdr:col>6</xdr:col>
          <xdr:colOff>889000</xdr:colOff>
          <xdr:row>5</xdr:row>
          <xdr:rowOff>317500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</xdr:row>
          <xdr:rowOff>76200</xdr:rowOff>
        </xdr:from>
        <xdr:to>
          <xdr:col>2</xdr:col>
          <xdr:colOff>889000</xdr:colOff>
          <xdr:row>4</xdr:row>
          <xdr:rowOff>317500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</xdr:row>
          <xdr:rowOff>76200</xdr:rowOff>
        </xdr:from>
        <xdr:to>
          <xdr:col>3</xdr:col>
          <xdr:colOff>889000</xdr:colOff>
          <xdr:row>4</xdr:row>
          <xdr:rowOff>317500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</xdr:row>
          <xdr:rowOff>76200</xdr:rowOff>
        </xdr:from>
        <xdr:to>
          <xdr:col>4</xdr:col>
          <xdr:colOff>889000</xdr:colOff>
          <xdr:row>4</xdr:row>
          <xdr:rowOff>317500</xdr:rowOff>
        </xdr:to>
        <xdr:sp macro="" textlink="">
          <xdr:nvSpPr>
            <xdr:cNvPr id="3139" name="Option Butto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76200</xdr:rowOff>
        </xdr:from>
        <xdr:to>
          <xdr:col>5</xdr:col>
          <xdr:colOff>889000</xdr:colOff>
          <xdr:row>4</xdr:row>
          <xdr:rowOff>317500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</xdr:row>
          <xdr:rowOff>76200</xdr:rowOff>
        </xdr:from>
        <xdr:to>
          <xdr:col>6</xdr:col>
          <xdr:colOff>889000</xdr:colOff>
          <xdr:row>4</xdr:row>
          <xdr:rowOff>317500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</xdr:row>
          <xdr:rowOff>76200</xdr:rowOff>
        </xdr:from>
        <xdr:to>
          <xdr:col>2</xdr:col>
          <xdr:colOff>889000</xdr:colOff>
          <xdr:row>7</xdr:row>
          <xdr:rowOff>317500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3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7</xdr:row>
          <xdr:rowOff>76200</xdr:rowOff>
        </xdr:from>
        <xdr:to>
          <xdr:col>3</xdr:col>
          <xdr:colOff>889000</xdr:colOff>
          <xdr:row>7</xdr:row>
          <xdr:rowOff>317500</xdr:rowOff>
        </xdr:to>
        <xdr:sp macro="" textlink="">
          <xdr:nvSpPr>
            <xdr:cNvPr id="3145" name="Option Button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3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</xdr:row>
          <xdr:rowOff>76200</xdr:rowOff>
        </xdr:from>
        <xdr:to>
          <xdr:col>4</xdr:col>
          <xdr:colOff>889000</xdr:colOff>
          <xdr:row>7</xdr:row>
          <xdr:rowOff>317500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3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7</xdr:row>
          <xdr:rowOff>76200</xdr:rowOff>
        </xdr:from>
        <xdr:to>
          <xdr:col>5</xdr:col>
          <xdr:colOff>889000</xdr:colOff>
          <xdr:row>7</xdr:row>
          <xdr:rowOff>317500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3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76200</xdr:rowOff>
        </xdr:from>
        <xdr:to>
          <xdr:col>6</xdr:col>
          <xdr:colOff>889000</xdr:colOff>
          <xdr:row>7</xdr:row>
          <xdr:rowOff>317500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3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3149" name="Group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3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76200</xdr:rowOff>
        </xdr:from>
        <xdr:to>
          <xdr:col>2</xdr:col>
          <xdr:colOff>889000</xdr:colOff>
          <xdr:row>8</xdr:row>
          <xdr:rowOff>317500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3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8</xdr:row>
          <xdr:rowOff>76200</xdr:rowOff>
        </xdr:from>
        <xdr:to>
          <xdr:col>3</xdr:col>
          <xdr:colOff>889000</xdr:colOff>
          <xdr:row>8</xdr:row>
          <xdr:rowOff>317500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3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76200</xdr:rowOff>
        </xdr:from>
        <xdr:to>
          <xdr:col>4</xdr:col>
          <xdr:colOff>889000</xdr:colOff>
          <xdr:row>8</xdr:row>
          <xdr:rowOff>317500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3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76200</xdr:rowOff>
        </xdr:from>
        <xdr:to>
          <xdr:col>5</xdr:col>
          <xdr:colOff>889000</xdr:colOff>
          <xdr:row>8</xdr:row>
          <xdr:rowOff>317500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</xdr:row>
          <xdr:rowOff>76200</xdr:rowOff>
        </xdr:from>
        <xdr:to>
          <xdr:col>6</xdr:col>
          <xdr:colOff>889000</xdr:colOff>
          <xdr:row>8</xdr:row>
          <xdr:rowOff>317500</xdr:rowOff>
        </xdr:to>
        <xdr:sp macro="" textlink="">
          <xdr:nvSpPr>
            <xdr:cNvPr id="3154" name="Option Butto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3155" name="Group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3161" name="Group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</xdr:row>
          <xdr:rowOff>76200</xdr:rowOff>
        </xdr:from>
        <xdr:to>
          <xdr:col>2</xdr:col>
          <xdr:colOff>889000</xdr:colOff>
          <xdr:row>11</xdr:row>
          <xdr:rowOff>317500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3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</xdr:row>
          <xdr:rowOff>76200</xdr:rowOff>
        </xdr:from>
        <xdr:to>
          <xdr:col>3</xdr:col>
          <xdr:colOff>889000</xdr:colOff>
          <xdr:row>11</xdr:row>
          <xdr:rowOff>317500</xdr:rowOff>
        </xdr:to>
        <xdr:sp macro="" textlink="">
          <xdr:nvSpPr>
            <xdr:cNvPr id="3163" name="Option Button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3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</xdr:row>
          <xdr:rowOff>76200</xdr:rowOff>
        </xdr:from>
        <xdr:to>
          <xdr:col>4</xdr:col>
          <xdr:colOff>889000</xdr:colOff>
          <xdr:row>11</xdr:row>
          <xdr:rowOff>317500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3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11</xdr:row>
          <xdr:rowOff>76200</xdr:rowOff>
        </xdr:from>
        <xdr:to>
          <xdr:col>5</xdr:col>
          <xdr:colOff>889000</xdr:colOff>
          <xdr:row>11</xdr:row>
          <xdr:rowOff>317500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3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76200</xdr:rowOff>
        </xdr:from>
        <xdr:to>
          <xdr:col>6</xdr:col>
          <xdr:colOff>889000</xdr:colOff>
          <xdr:row>11</xdr:row>
          <xdr:rowOff>317500</xdr:rowOff>
        </xdr:to>
        <xdr:sp macro="" textlink="">
          <xdr:nvSpPr>
            <xdr:cNvPr id="3166" name="Option Butto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3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3167" name="Group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3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</xdr:row>
          <xdr:rowOff>76200</xdr:rowOff>
        </xdr:from>
        <xdr:to>
          <xdr:col>2</xdr:col>
          <xdr:colOff>889000</xdr:colOff>
          <xdr:row>12</xdr:row>
          <xdr:rowOff>317500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12</xdr:row>
          <xdr:rowOff>76200</xdr:rowOff>
        </xdr:from>
        <xdr:to>
          <xdr:col>3</xdr:col>
          <xdr:colOff>889000</xdr:colOff>
          <xdr:row>12</xdr:row>
          <xdr:rowOff>317500</xdr:rowOff>
        </xdr:to>
        <xdr:sp macro="" textlink="">
          <xdr:nvSpPr>
            <xdr:cNvPr id="3169" name="Option Button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3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12</xdr:row>
          <xdr:rowOff>76200</xdr:rowOff>
        </xdr:from>
        <xdr:to>
          <xdr:col>4</xdr:col>
          <xdr:colOff>889000</xdr:colOff>
          <xdr:row>12</xdr:row>
          <xdr:rowOff>317500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3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12</xdr:row>
          <xdr:rowOff>76200</xdr:rowOff>
        </xdr:from>
        <xdr:to>
          <xdr:col>5</xdr:col>
          <xdr:colOff>889000</xdr:colOff>
          <xdr:row>12</xdr:row>
          <xdr:rowOff>317500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3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12</xdr:row>
          <xdr:rowOff>76200</xdr:rowOff>
        </xdr:from>
        <xdr:to>
          <xdr:col>6</xdr:col>
          <xdr:colOff>889000</xdr:colOff>
          <xdr:row>12</xdr:row>
          <xdr:rowOff>317500</xdr:rowOff>
        </xdr:to>
        <xdr:sp macro="" textlink="">
          <xdr:nvSpPr>
            <xdr:cNvPr id="3172" name="Option 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3173" name="Group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3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13</xdr:row>
          <xdr:rowOff>76200</xdr:rowOff>
        </xdr:from>
        <xdr:to>
          <xdr:col>2</xdr:col>
          <xdr:colOff>889000</xdr:colOff>
          <xdr:row>13</xdr:row>
          <xdr:rowOff>317500</xdr:rowOff>
        </xdr:to>
        <xdr:sp macro="" textlink="">
          <xdr:nvSpPr>
            <xdr:cNvPr id="3174" name="Option Butto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3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13</xdr:row>
          <xdr:rowOff>76200</xdr:rowOff>
        </xdr:from>
        <xdr:to>
          <xdr:col>3</xdr:col>
          <xdr:colOff>889000</xdr:colOff>
          <xdr:row>13</xdr:row>
          <xdr:rowOff>317500</xdr:rowOff>
        </xdr:to>
        <xdr:sp macro="" textlink="">
          <xdr:nvSpPr>
            <xdr:cNvPr id="3175" name="Option Butto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3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13</xdr:row>
          <xdr:rowOff>76200</xdr:rowOff>
        </xdr:from>
        <xdr:to>
          <xdr:col>4</xdr:col>
          <xdr:colOff>889000</xdr:colOff>
          <xdr:row>13</xdr:row>
          <xdr:rowOff>317500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3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13</xdr:row>
          <xdr:rowOff>76200</xdr:rowOff>
        </xdr:from>
        <xdr:to>
          <xdr:col>5</xdr:col>
          <xdr:colOff>889000</xdr:colOff>
          <xdr:row>13</xdr:row>
          <xdr:rowOff>317500</xdr:rowOff>
        </xdr:to>
        <xdr:sp macro="" textlink="">
          <xdr:nvSpPr>
            <xdr:cNvPr id="3177" name="Option Butto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3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</xdr:row>
          <xdr:rowOff>76200</xdr:rowOff>
        </xdr:from>
        <xdr:to>
          <xdr:col>6</xdr:col>
          <xdr:colOff>889000</xdr:colOff>
          <xdr:row>13</xdr:row>
          <xdr:rowOff>317500</xdr:rowOff>
        </xdr:to>
        <xdr:sp macro="" textlink="">
          <xdr:nvSpPr>
            <xdr:cNvPr id="3178" name="Option Button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3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3179" name="Group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3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14</xdr:row>
          <xdr:rowOff>76200</xdr:rowOff>
        </xdr:from>
        <xdr:to>
          <xdr:col>2</xdr:col>
          <xdr:colOff>889000</xdr:colOff>
          <xdr:row>14</xdr:row>
          <xdr:rowOff>317500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3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14</xdr:row>
          <xdr:rowOff>76200</xdr:rowOff>
        </xdr:from>
        <xdr:to>
          <xdr:col>3</xdr:col>
          <xdr:colOff>889000</xdr:colOff>
          <xdr:row>14</xdr:row>
          <xdr:rowOff>317500</xdr:rowOff>
        </xdr:to>
        <xdr:sp macro="" textlink="">
          <xdr:nvSpPr>
            <xdr:cNvPr id="3181" name="Option Button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3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14</xdr:row>
          <xdr:rowOff>76200</xdr:rowOff>
        </xdr:from>
        <xdr:to>
          <xdr:col>4</xdr:col>
          <xdr:colOff>889000</xdr:colOff>
          <xdr:row>14</xdr:row>
          <xdr:rowOff>317500</xdr:rowOff>
        </xdr:to>
        <xdr:sp macro="" textlink="">
          <xdr:nvSpPr>
            <xdr:cNvPr id="3182" name="Option Butto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3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76200</xdr:rowOff>
        </xdr:from>
        <xdr:to>
          <xdr:col>5</xdr:col>
          <xdr:colOff>889000</xdr:colOff>
          <xdr:row>14</xdr:row>
          <xdr:rowOff>317500</xdr:rowOff>
        </xdr:to>
        <xdr:sp macro="" textlink="">
          <xdr:nvSpPr>
            <xdr:cNvPr id="3183" name="Option Butto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3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14</xdr:row>
          <xdr:rowOff>76200</xdr:rowOff>
        </xdr:from>
        <xdr:to>
          <xdr:col>6</xdr:col>
          <xdr:colOff>889000</xdr:colOff>
          <xdr:row>14</xdr:row>
          <xdr:rowOff>317500</xdr:rowOff>
        </xdr:to>
        <xdr:sp macro="" textlink="">
          <xdr:nvSpPr>
            <xdr:cNvPr id="3184" name="Option Button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3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3185" name="Group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3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15</xdr:row>
          <xdr:rowOff>76200</xdr:rowOff>
        </xdr:from>
        <xdr:to>
          <xdr:col>2</xdr:col>
          <xdr:colOff>889000</xdr:colOff>
          <xdr:row>15</xdr:row>
          <xdr:rowOff>317500</xdr:rowOff>
        </xdr:to>
        <xdr:sp macro="" textlink="">
          <xdr:nvSpPr>
            <xdr:cNvPr id="3186" name="Option Button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3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15</xdr:row>
          <xdr:rowOff>76200</xdr:rowOff>
        </xdr:from>
        <xdr:to>
          <xdr:col>3</xdr:col>
          <xdr:colOff>889000</xdr:colOff>
          <xdr:row>15</xdr:row>
          <xdr:rowOff>317500</xdr:rowOff>
        </xdr:to>
        <xdr:sp macro="" textlink="">
          <xdr:nvSpPr>
            <xdr:cNvPr id="3187" name="Option Button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3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15</xdr:row>
          <xdr:rowOff>76200</xdr:rowOff>
        </xdr:from>
        <xdr:to>
          <xdr:col>4</xdr:col>
          <xdr:colOff>889000</xdr:colOff>
          <xdr:row>15</xdr:row>
          <xdr:rowOff>317500</xdr:rowOff>
        </xdr:to>
        <xdr:sp macro="" textlink="">
          <xdr:nvSpPr>
            <xdr:cNvPr id="3188" name="Option Butto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3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15</xdr:row>
          <xdr:rowOff>76200</xdr:rowOff>
        </xdr:from>
        <xdr:to>
          <xdr:col>5</xdr:col>
          <xdr:colOff>889000</xdr:colOff>
          <xdr:row>15</xdr:row>
          <xdr:rowOff>317500</xdr:rowOff>
        </xdr:to>
        <xdr:sp macro="" textlink="">
          <xdr:nvSpPr>
            <xdr:cNvPr id="3189" name="Option Button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3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15</xdr:row>
          <xdr:rowOff>76200</xdr:rowOff>
        </xdr:from>
        <xdr:to>
          <xdr:col>6</xdr:col>
          <xdr:colOff>889000</xdr:colOff>
          <xdr:row>15</xdr:row>
          <xdr:rowOff>317500</xdr:rowOff>
        </xdr:to>
        <xdr:sp macro="" textlink="">
          <xdr:nvSpPr>
            <xdr:cNvPr id="3190" name="Option Button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3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3191" name="Group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3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16</xdr:row>
          <xdr:rowOff>76200</xdr:rowOff>
        </xdr:from>
        <xdr:to>
          <xdr:col>2</xdr:col>
          <xdr:colOff>889000</xdr:colOff>
          <xdr:row>16</xdr:row>
          <xdr:rowOff>317500</xdr:rowOff>
        </xdr:to>
        <xdr:sp macro="" textlink="">
          <xdr:nvSpPr>
            <xdr:cNvPr id="3192" name="Option Butto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3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16</xdr:row>
          <xdr:rowOff>76200</xdr:rowOff>
        </xdr:from>
        <xdr:to>
          <xdr:col>3</xdr:col>
          <xdr:colOff>889000</xdr:colOff>
          <xdr:row>16</xdr:row>
          <xdr:rowOff>317500</xdr:rowOff>
        </xdr:to>
        <xdr:sp macro="" textlink="">
          <xdr:nvSpPr>
            <xdr:cNvPr id="3193" name="Option Butto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16</xdr:row>
          <xdr:rowOff>76200</xdr:rowOff>
        </xdr:from>
        <xdr:to>
          <xdr:col>4</xdr:col>
          <xdr:colOff>889000</xdr:colOff>
          <xdr:row>16</xdr:row>
          <xdr:rowOff>317500</xdr:rowOff>
        </xdr:to>
        <xdr:sp macro="" textlink="">
          <xdr:nvSpPr>
            <xdr:cNvPr id="3194" name="Option Button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76200</xdr:rowOff>
        </xdr:from>
        <xdr:to>
          <xdr:col>5</xdr:col>
          <xdr:colOff>889000</xdr:colOff>
          <xdr:row>16</xdr:row>
          <xdr:rowOff>317500</xdr:rowOff>
        </xdr:to>
        <xdr:sp macro="" textlink="">
          <xdr:nvSpPr>
            <xdr:cNvPr id="3195" name="Option Button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76200</xdr:rowOff>
        </xdr:from>
        <xdr:to>
          <xdr:col>6</xdr:col>
          <xdr:colOff>889000</xdr:colOff>
          <xdr:row>16</xdr:row>
          <xdr:rowOff>317500</xdr:rowOff>
        </xdr:to>
        <xdr:sp macro="" textlink="">
          <xdr:nvSpPr>
            <xdr:cNvPr id="3196" name="Option Button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868266</xdr:colOff>
      <xdr:row>0</xdr:row>
      <xdr:rowOff>725714</xdr:rowOff>
    </xdr:from>
    <xdr:to>
      <xdr:col>10</xdr:col>
      <xdr:colOff>207606</xdr:colOff>
      <xdr:row>0</xdr:row>
      <xdr:rowOff>1182914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4987005" y="725714"/>
          <a:ext cx="1261502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Back to Summary</a:t>
          </a:r>
          <a:r>
            <a:rPr lang="en-GB" sz="1000" b="1" baseline="0">
              <a:solidFill>
                <a:srgbClr val="0B5EA9"/>
              </a:solidFill>
            </a:rPr>
            <a:t> </a:t>
          </a:r>
          <a:endParaRPr lang="en-GB" sz="1000" b="1">
            <a:solidFill>
              <a:srgbClr val="0B5EA9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</xdr:row>
          <xdr:rowOff>76200</xdr:rowOff>
        </xdr:from>
        <xdr:to>
          <xdr:col>2</xdr:col>
          <xdr:colOff>889000</xdr:colOff>
          <xdr:row>4</xdr:row>
          <xdr:rowOff>317500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</xdr:row>
          <xdr:rowOff>76200</xdr:rowOff>
        </xdr:from>
        <xdr:to>
          <xdr:col>3</xdr:col>
          <xdr:colOff>889000</xdr:colOff>
          <xdr:row>4</xdr:row>
          <xdr:rowOff>317500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</xdr:row>
          <xdr:rowOff>76200</xdr:rowOff>
        </xdr:from>
        <xdr:to>
          <xdr:col>4</xdr:col>
          <xdr:colOff>889000</xdr:colOff>
          <xdr:row>4</xdr:row>
          <xdr:rowOff>317500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76200</xdr:rowOff>
        </xdr:from>
        <xdr:to>
          <xdr:col>5</xdr:col>
          <xdr:colOff>889000</xdr:colOff>
          <xdr:row>4</xdr:row>
          <xdr:rowOff>317500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</xdr:row>
          <xdr:rowOff>76200</xdr:rowOff>
        </xdr:from>
        <xdr:to>
          <xdr:col>6</xdr:col>
          <xdr:colOff>889000</xdr:colOff>
          <xdr:row>4</xdr:row>
          <xdr:rowOff>317500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</xdr:row>
          <xdr:rowOff>76200</xdr:rowOff>
        </xdr:from>
        <xdr:to>
          <xdr:col>2</xdr:col>
          <xdr:colOff>889000</xdr:colOff>
          <xdr:row>5</xdr:row>
          <xdr:rowOff>317500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5</xdr:row>
          <xdr:rowOff>76200</xdr:rowOff>
        </xdr:from>
        <xdr:to>
          <xdr:col>3</xdr:col>
          <xdr:colOff>889000</xdr:colOff>
          <xdr:row>5</xdr:row>
          <xdr:rowOff>317500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76200</xdr:rowOff>
        </xdr:from>
        <xdr:to>
          <xdr:col>4</xdr:col>
          <xdr:colOff>889000</xdr:colOff>
          <xdr:row>5</xdr:row>
          <xdr:rowOff>317500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76200</xdr:rowOff>
        </xdr:from>
        <xdr:to>
          <xdr:col>5</xdr:col>
          <xdr:colOff>889000</xdr:colOff>
          <xdr:row>5</xdr:row>
          <xdr:rowOff>317500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5</xdr:row>
          <xdr:rowOff>76200</xdr:rowOff>
        </xdr:from>
        <xdr:to>
          <xdr:col>6</xdr:col>
          <xdr:colOff>889000</xdr:colOff>
          <xdr:row>5</xdr:row>
          <xdr:rowOff>317500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4121" name="Group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</xdr:row>
          <xdr:rowOff>76200</xdr:rowOff>
        </xdr:from>
        <xdr:to>
          <xdr:col>2</xdr:col>
          <xdr:colOff>889000</xdr:colOff>
          <xdr:row>6</xdr:row>
          <xdr:rowOff>317500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6</xdr:row>
          <xdr:rowOff>76200</xdr:rowOff>
        </xdr:from>
        <xdr:to>
          <xdr:col>3</xdr:col>
          <xdr:colOff>889000</xdr:colOff>
          <xdr:row>6</xdr:row>
          <xdr:rowOff>317500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</xdr:row>
          <xdr:rowOff>76200</xdr:rowOff>
        </xdr:from>
        <xdr:to>
          <xdr:col>4</xdr:col>
          <xdr:colOff>889000</xdr:colOff>
          <xdr:row>6</xdr:row>
          <xdr:rowOff>317500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76200</xdr:rowOff>
        </xdr:from>
        <xdr:to>
          <xdr:col>5</xdr:col>
          <xdr:colOff>889000</xdr:colOff>
          <xdr:row>6</xdr:row>
          <xdr:rowOff>317500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76200</xdr:rowOff>
        </xdr:from>
        <xdr:to>
          <xdr:col>6</xdr:col>
          <xdr:colOff>889000</xdr:colOff>
          <xdr:row>6</xdr:row>
          <xdr:rowOff>317500</xdr:rowOff>
        </xdr:to>
        <xdr:sp macro="" textlink="">
          <xdr:nvSpPr>
            <xdr:cNvPr id="4126" name="Option 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4127" name="Group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4133" name="Group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76200</xdr:rowOff>
        </xdr:from>
        <xdr:to>
          <xdr:col>2</xdr:col>
          <xdr:colOff>889000</xdr:colOff>
          <xdr:row>8</xdr:row>
          <xdr:rowOff>317500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8</xdr:row>
          <xdr:rowOff>76200</xdr:rowOff>
        </xdr:from>
        <xdr:to>
          <xdr:col>3</xdr:col>
          <xdr:colOff>889000</xdr:colOff>
          <xdr:row>8</xdr:row>
          <xdr:rowOff>317500</xdr:rowOff>
        </xdr:to>
        <xdr:sp macro="" textlink="">
          <xdr:nvSpPr>
            <xdr:cNvPr id="4135" name="Option Butto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76200</xdr:rowOff>
        </xdr:from>
        <xdr:to>
          <xdr:col>4</xdr:col>
          <xdr:colOff>889000</xdr:colOff>
          <xdr:row>8</xdr:row>
          <xdr:rowOff>317500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76200</xdr:rowOff>
        </xdr:from>
        <xdr:to>
          <xdr:col>5</xdr:col>
          <xdr:colOff>889000</xdr:colOff>
          <xdr:row>8</xdr:row>
          <xdr:rowOff>317500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</xdr:row>
          <xdr:rowOff>76200</xdr:rowOff>
        </xdr:from>
        <xdr:to>
          <xdr:col>6</xdr:col>
          <xdr:colOff>889000</xdr:colOff>
          <xdr:row>8</xdr:row>
          <xdr:rowOff>317500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76200</xdr:rowOff>
        </xdr:from>
        <xdr:to>
          <xdr:col>2</xdr:col>
          <xdr:colOff>889000</xdr:colOff>
          <xdr:row>9</xdr:row>
          <xdr:rowOff>317500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76200</xdr:rowOff>
        </xdr:from>
        <xdr:to>
          <xdr:col>3</xdr:col>
          <xdr:colOff>889000</xdr:colOff>
          <xdr:row>9</xdr:row>
          <xdr:rowOff>317500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9</xdr:row>
          <xdr:rowOff>76200</xdr:rowOff>
        </xdr:from>
        <xdr:to>
          <xdr:col>4</xdr:col>
          <xdr:colOff>889000</xdr:colOff>
          <xdr:row>9</xdr:row>
          <xdr:rowOff>317500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76200</xdr:rowOff>
        </xdr:from>
        <xdr:to>
          <xdr:col>5</xdr:col>
          <xdr:colOff>889000</xdr:colOff>
          <xdr:row>9</xdr:row>
          <xdr:rowOff>317500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9</xdr:row>
          <xdr:rowOff>76200</xdr:rowOff>
        </xdr:from>
        <xdr:to>
          <xdr:col>6</xdr:col>
          <xdr:colOff>889000</xdr:colOff>
          <xdr:row>9</xdr:row>
          <xdr:rowOff>317500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4145" name="Group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</xdr:row>
          <xdr:rowOff>76200</xdr:rowOff>
        </xdr:from>
        <xdr:to>
          <xdr:col>2</xdr:col>
          <xdr:colOff>889000</xdr:colOff>
          <xdr:row>10</xdr:row>
          <xdr:rowOff>317500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10</xdr:row>
          <xdr:rowOff>76200</xdr:rowOff>
        </xdr:from>
        <xdr:to>
          <xdr:col>3</xdr:col>
          <xdr:colOff>889000</xdr:colOff>
          <xdr:row>10</xdr:row>
          <xdr:rowOff>317500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10</xdr:row>
          <xdr:rowOff>76200</xdr:rowOff>
        </xdr:from>
        <xdr:to>
          <xdr:col>4</xdr:col>
          <xdr:colOff>889000</xdr:colOff>
          <xdr:row>10</xdr:row>
          <xdr:rowOff>317500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76200</xdr:rowOff>
        </xdr:from>
        <xdr:to>
          <xdr:col>5</xdr:col>
          <xdr:colOff>889000</xdr:colOff>
          <xdr:row>10</xdr:row>
          <xdr:rowOff>317500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10</xdr:row>
          <xdr:rowOff>76200</xdr:rowOff>
        </xdr:from>
        <xdr:to>
          <xdr:col>6</xdr:col>
          <xdr:colOff>889000</xdr:colOff>
          <xdr:row>10</xdr:row>
          <xdr:rowOff>317500</xdr:rowOff>
        </xdr:to>
        <xdr:sp macro="" textlink="">
          <xdr:nvSpPr>
            <xdr:cNvPr id="4150" name="Option Butto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4151" name="Group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</xdr:row>
          <xdr:rowOff>76200</xdr:rowOff>
        </xdr:from>
        <xdr:to>
          <xdr:col>2</xdr:col>
          <xdr:colOff>889000</xdr:colOff>
          <xdr:row>11</xdr:row>
          <xdr:rowOff>317500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4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</xdr:row>
          <xdr:rowOff>76200</xdr:rowOff>
        </xdr:from>
        <xdr:to>
          <xdr:col>3</xdr:col>
          <xdr:colOff>889000</xdr:colOff>
          <xdr:row>11</xdr:row>
          <xdr:rowOff>317500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4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</xdr:row>
          <xdr:rowOff>76200</xdr:rowOff>
        </xdr:from>
        <xdr:to>
          <xdr:col>4</xdr:col>
          <xdr:colOff>889000</xdr:colOff>
          <xdr:row>11</xdr:row>
          <xdr:rowOff>317500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4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11</xdr:row>
          <xdr:rowOff>76200</xdr:rowOff>
        </xdr:from>
        <xdr:to>
          <xdr:col>5</xdr:col>
          <xdr:colOff>889000</xdr:colOff>
          <xdr:row>11</xdr:row>
          <xdr:rowOff>317500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4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76200</xdr:rowOff>
        </xdr:from>
        <xdr:to>
          <xdr:col>6</xdr:col>
          <xdr:colOff>889000</xdr:colOff>
          <xdr:row>11</xdr:row>
          <xdr:rowOff>317500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4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4157" name="Group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4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</xdr:row>
          <xdr:rowOff>76200</xdr:rowOff>
        </xdr:from>
        <xdr:to>
          <xdr:col>2</xdr:col>
          <xdr:colOff>889000</xdr:colOff>
          <xdr:row>12</xdr:row>
          <xdr:rowOff>317500</xdr:rowOff>
        </xdr:to>
        <xdr:sp macro="" textlink="">
          <xdr:nvSpPr>
            <xdr:cNvPr id="4158" name="Option 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4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12</xdr:row>
          <xdr:rowOff>76200</xdr:rowOff>
        </xdr:from>
        <xdr:to>
          <xdr:col>3</xdr:col>
          <xdr:colOff>889000</xdr:colOff>
          <xdr:row>12</xdr:row>
          <xdr:rowOff>317500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4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12</xdr:row>
          <xdr:rowOff>76200</xdr:rowOff>
        </xdr:from>
        <xdr:to>
          <xdr:col>4</xdr:col>
          <xdr:colOff>889000</xdr:colOff>
          <xdr:row>12</xdr:row>
          <xdr:rowOff>317500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4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12</xdr:row>
          <xdr:rowOff>76200</xdr:rowOff>
        </xdr:from>
        <xdr:to>
          <xdr:col>5</xdr:col>
          <xdr:colOff>889000</xdr:colOff>
          <xdr:row>12</xdr:row>
          <xdr:rowOff>317500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4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12</xdr:row>
          <xdr:rowOff>76200</xdr:rowOff>
        </xdr:from>
        <xdr:to>
          <xdr:col>6</xdr:col>
          <xdr:colOff>889000</xdr:colOff>
          <xdr:row>12</xdr:row>
          <xdr:rowOff>317500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4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4163" name="Group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4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13</xdr:row>
          <xdr:rowOff>76200</xdr:rowOff>
        </xdr:from>
        <xdr:to>
          <xdr:col>2</xdr:col>
          <xdr:colOff>889000</xdr:colOff>
          <xdr:row>13</xdr:row>
          <xdr:rowOff>317500</xdr:rowOff>
        </xdr:to>
        <xdr:sp macro="" textlink="">
          <xdr:nvSpPr>
            <xdr:cNvPr id="4164" name="Option Butto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4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13</xdr:row>
          <xdr:rowOff>76200</xdr:rowOff>
        </xdr:from>
        <xdr:to>
          <xdr:col>3</xdr:col>
          <xdr:colOff>889000</xdr:colOff>
          <xdr:row>13</xdr:row>
          <xdr:rowOff>317500</xdr:rowOff>
        </xdr:to>
        <xdr:sp macro="" textlink="">
          <xdr:nvSpPr>
            <xdr:cNvPr id="4165" name="Option Butto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4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13</xdr:row>
          <xdr:rowOff>76200</xdr:rowOff>
        </xdr:from>
        <xdr:to>
          <xdr:col>4</xdr:col>
          <xdr:colOff>889000</xdr:colOff>
          <xdr:row>13</xdr:row>
          <xdr:rowOff>317500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4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13</xdr:row>
          <xdr:rowOff>76200</xdr:rowOff>
        </xdr:from>
        <xdr:to>
          <xdr:col>5</xdr:col>
          <xdr:colOff>889000</xdr:colOff>
          <xdr:row>13</xdr:row>
          <xdr:rowOff>317500</xdr:rowOff>
        </xdr:to>
        <xdr:sp macro="" textlink="">
          <xdr:nvSpPr>
            <xdr:cNvPr id="4167" name="Option Butto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4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</xdr:row>
          <xdr:rowOff>76200</xdr:rowOff>
        </xdr:from>
        <xdr:to>
          <xdr:col>6</xdr:col>
          <xdr:colOff>889000</xdr:colOff>
          <xdr:row>13</xdr:row>
          <xdr:rowOff>317500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4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4169" name="Group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4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14</xdr:row>
          <xdr:rowOff>76200</xdr:rowOff>
        </xdr:from>
        <xdr:to>
          <xdr:col>2</xdr:col>
          <xdr:colOff>889000</xdr:colOff>
          <xdr:row>14</xdr:row>
          <xdr:rowOff>317500</xdr:rowOff>
        </xdr:to>
        <xdr:sp macro="" textlink="">
          <xdr:nvSpPr>
            <xdr:cNvPr id="4170" name="Option Button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4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14</xdr:row>
          <xdr:rowOff>76200</xdr:rowOff>
        </xdr:from>
        <xdr:to>
          <xdr:col>3</xdr:col>
          <xdr:colOff>889000</xdr:colOff>
          <xdr:row>14</xdr:row>
          <xdr:rowOff>317500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4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14</xdr:row>
          <xdr:rowOff>76200</xdr:rowOff>
        </xdr:from>
        <xdr:to>
          <xdr:col>4</xdr:col>
          <xdr:colOff>889000</xdr:colOff>
          <xdr:row>14</xdr:row>
          <xdr:rowOff>317500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4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76200</xdr:rowOff>
        </xdr:from>
        <xdr:to>
          <xdr:col>5</xdr:col>
          <xdr:colOff>889000</xdr:colOff>
          <xdr:row>14</xdr:row>
          <xdr:rowOff>317500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4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14</xdr:row>
          <xdr:rowOff>76200</xdr:rowOff>
        </xdr:from>
        <xdr:to>
          <xdr:col>6</xdr:col>
          <xdr:colOff>889000</xdr:colOff>
          <xdr:row>14</xdr:row>
          <xdr:rowOff>317500</xdr:rowOff>
        </xdr:to>
        <xdr:sp macro="" textlink="">
          <xdr:nvSpPr>
            <xdr:cNvPr id="4174" name="Option Butto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4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4175" name="Group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4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15</xdr:row>
          <xdr:rowOff>76200</xdr:rowOff>
        </xdr:from>
        <xdr:to>
          <xdr:col>2</xdr:col>
          <xdr:colOff>889000</xdr:colOff>
          <xdr:row>15</xdr:row>
          <xdr:rowOff>317500</xdr:rowOff>
        </xdr:to>
        <xdr:sp macro="" textlink="">
          <xdr:nvSpPr>
            <xdr:cNvPr id="4176" name="Option Butto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4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15</xdr:row>
          <xdr:rowOff>76200</xdr:rowOff>
        </xdr:from>
        <xdr:to>
          <xdr:col>3</xdr:col>
          <xdr:colOff>889000</xdr:colOff>
          <xdr:row>15</xdr:row>
          <xdr:rowOff>317500</xdr:rowOff>
        </xdr:to>
        <xdr:sp macro="" textlink="">
          <xdr:nvSpPr>
            <xdr:cNvPr id="4177" name="Option Button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4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15</xdr:row>
          <xdr:rowOff>76200</xdr:rowOff>
        </xdr:from>
        <xdr:to>
          <xdr:col>4</xdr:col>
          <xdr:colOff>889000</xdr:colOff>
          <xdr:row>15</xdr:row>
          <xdr:rowOff>317500</xdr:rowOff>
        </xdr:to>
        <xdr:sp macro="" textlink="">
          <xdr:nvSpPr>
            <xdr:cNvPr id="4178" name="Option Butto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4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15</xdr:row>
          <xdr:rowOff>76200</xdr:rowOff>
        </xdr:from>
        <xdr:to>
          <xdr:col>5</xdr:col>
          <xdr:colOff>889000</xdr:colOff>
          <xdr:row>15</xdr:row>
          <xdr:rowOff>317500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4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15</xdr:row>
          <xdr:rowOff>76200</xdr:rowOff>
        </xdr:from>
        <xdr:to>
          <xdr:col>6</xdr:col>
          <xdr:colOff>889000</xdr:colOff>
          <xdr:row>15</xdr:row>
          <xdr:rowOff>317500</xdr:rowOff>
        </xdr:to>
        <xdr:sp macro="" textlink="">
          <xdr:nvSpPr>
            <xdr:cNvPr id="4180" name="Option Butto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4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4181" name="Group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4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16</xdr:row>
          <xdr:rowOff>76200</xdr:rowOff>
        </xdr:from>
        <xdr:to>
          <xdr:col>2</xdr:col>
          <xdr:colOff>889000</xdr:colOff>
          <xdr:row>16</xdr:row>
          <xdr:rowOff>317500</xdr:rowOff>
        </xdr:to>
        <xdr:sp macro="" textlink="">
          <xdr:nvSpPr>
            <xdr:cNvPr id="4182" name="Option Butto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4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16</xdr:row>
          <xdr:rowOff>76200</xdr:rowOff>
        </xdr:from>
        <xdr:to>
          <xdr:col>3</xdr:col>
          <xdr:colOff>889000</xdr:colOff>
          <xdr:row>16</xdr:row>
          <xdr:rowOff>317500</xdr:rowOff>
        </xdr:to>
        <xdr:sp macro="" textlink="">
          <xdr:nvSpPr>
            <xdr:cNvPr id="4183" name="Option Button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4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16</xdr:row>
          <xdr:rowOff>76200</xdr:rowOff>
        </xdr:from>
        <xdr:to>
          <xdr:col>4</xdr:col>
          <xdr:colOff>889000</xdr:colOff>
          <xdr:row>16</xdr:row>
          <xdr:rowOff>317500</xdr:rowOff>
        </xdr:to>
        <xdr:sp macro="" textlink="">
          <xdr:nvSpPr>
            <xdr:cNvPr id="4184" name="Option Button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4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76200</xdr:rowOff>
        </xdr:from>
        <xdr:to>
          <xdr:col>5</xdr:col>
          <xdr:colOff>889000</xdr:colOff>
          <xdr:row>16</xdr:row>
          <xdr:rowOff>317500</xdr:rowOff>
        </xdr:to>
        <xdr:sp macro="" textlink="">
          <xdr:nvSpPr>
            <xdr:cNvPr id="4185" name="Option Button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4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76200</xdr:rowOff>
        </xdr:from>
        <xdr:to>
          <xdr:col>6</xdr:col>
          <xdr:colOff>889000</xdr:colOff>
          <xdr:row>16</xdr:row>
          <xdr:rowOff>317500</xdr:rowOff>
        </xdr:to>
        <xdr:sp macro="" textlink="">
          <xdr:nvSpPr>
            <xdr:cNvPr id="4186" name="Option Button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4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4187" name="Group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4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17</xdr:row>
          <xdr:rowOff>76200</xdr:rowOff>
        </xdr:from>
        <xdr:to>
          <xdr:col>2</xdr:col>
          <xdr:colOff>889000</xdr:colOff>
          <xdr:row>17</xdr:row>
          <xdr:rowOff>317500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4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17</xdr:row>
          <xdr:rowOff>76200</xdr:rowOff>
        </xdr:from>
        <xdr:to>
          <xdr:col>3</xdr:col>
          <xdr:colOff>889000</xdr:colOff>
          <xdr:row>17</xdr:row>
          <xdr:rowOff>317500</xdr:rowOff>
        </xdr:to>
        <xdr:sp macro="" textlink="">
          <xdr:nvSpPr>
            <xdr:cNvPr id="4189" name="Option Button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4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17</xdr:row>
          <xdr:rowOff>76200</xdr:rowOff>
        </xdr:from>
        <xdr:to>
          <xdr:col>4</xdr:col>
          <xdr:colOff>889000</xdr:colOff>
          <xdr:row>17</xdr:row>
          <xdr:rowOff>317500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4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17</xdr:row>
          <xdr:rowOff>76200</xdr:rowOff>
        </xdr:from>
        <xdr:to>
          <xdr:col>5</xdr:col>
          <xdr:colOff>889000</xdr:colOff>
          <xdr:row>17</xdr:row>
          <xdr:rowOff>317500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4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17</xdr:row>
          <xdr:rowOff>76200</xdr:rowOff>
        </xdr:from>
        <xdr:to>
          <xdr:col>6</xdr:col>
          <xdr:colOff>889000</xdr:colOff>
          <xdr:row>17</xdr:row>
          <xdr:rowOff>317500</xdr:rowOff>
        </xdr:to>
        <xdr:sp macro="" textlink="">
          <xdr:nvSpPr>
            <xdr:cNvPr id="4192" name="Option Butto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4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4193" name="Group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4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18</xdr:row>
          <xdr:rowOff>76200</xdr:rowOff>
        </xdr:from>
        <xdr:to>
          <xdr:col>2</xdr:col>
          <xdr:colOff>889000</xdr:colOff>
          <xdr:row>18</xdr:row>
          <xdr:rowOff>317500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4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18</xdr:row>
          <xdr:rowOff>76200</xdr:rowOff>
        </xdr:from>
        <xdr:to>
          <xdr:col>3</xdr:col>
          <xdr:colOff>889000</xdr:colOff>
          <xdr:row>18</xdr:row>
          <xdr:rowOff>317500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4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18</xdr:row>
          <xdr:rowOff>76200</xdr:rowOff>
        </xdr:from>
        <xdr:to>
          <xdr:col>4</xdr:col>
          <xdr:colOff>889000</xdr:colOff>
          <xdr:row>18</xdr:row>
          <xdr:rowOff>317500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4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18</xdr:row>
          <xdr:rowOff>76200</xdr:rowOff>
        </xdr:from>
        <xdr:to>
          <xdr:col>5</xdr:col>
          <xdr:colOff>889000</xdr:colOff>
          <xdr:row>18</xdr:row>
          <xdr:rowOff>317500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4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18</xdr:row>
          <xdr:rowOff>76200</xdr:rowOff>
        </xdr:from>
        <xdr:to>
          <xdr:col>6</xdr:col>
          <xdr:colOff>889000</xdr:colOff>
          <xdr:row>18</xdr:row>
          <xdr:rowOff>317500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4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4199" name="Group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4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19</xdr:row>
          <xdr:rowOff>76200</xdr:rowOff>
        </xdr:from>
        <xdr:to>
          <xdr:col>2</xdr:col>
          <xdr:colOff>889000</xdr:colOff>
          <xdr:row>19</xdr:row>
          <xdr:rowOff>317500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4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19</xdr:row>
          <xdr:rowOff>76200</xdr:rowOff>
        </xdr:from>
        <xdr:to>
          <xdr:col>3</xdr:col>
          <xdr:colOff>889000</xdr:colOff>
          <xdr:row>19</xdr:row>
          <xdr:rowOff>317500</xdr:rowOff>
        </xdr:to>
        <xdr:sp macro="" textlink="">
          <xdr:nvSpPr>
            <xdr:cNvPr id="4201" name="Option Button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4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19</xdr:row>
          <xdr:rowOff>76200</xdr:rowOff>
        </xdr:from>
        <xdr:to>
          <xdr:col>4</xdr:col>
          <xdr:colOff>889000</xdr:colOff>
          <xdr:row>19</xdr:row>
          <xdr:rowOff>317500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4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19</xdr:row>
          <xdr:rowOff>76200</xdr:rowOff>
        </xdr:from>
        <xdr:to>
          <xdr:col>5</xdr:col>
          <xdr:colOff>889000</xdr:colOff>
          <xdr:row>19</xdr:row>
          <xdr:rowOff>317500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4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19</xdr:row>
          <xdr:rowOff>76200</xdr:rowOff>
        </xdr:from>
        <xdr:to>
          <xdr:col>6</xdr:col>
          <xdr:colOff>889000</xdr:colOff>
          <xdr:row>19</xdr:row>
          <xdr:rowOff>317500</xdr:rowOff>
        </xdr:to>
        <xdr:sp macro="" textlink="">
          <xdr:nvSpPr>
            <xdr:cNvPr id="4204" name="Option Button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4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4205" name="Group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4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20</xdr:row>
          <xdr:rowOff>76200</xdr:rowOff>
        </xdr:from>
        <xdr:to>
          <xdr:col>2</xdr:col>
          <xdr:colOff>889000</xdr:colOff>
          <xdr:row>20</xdr:row>
          <xdr:rowOff>317500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4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20</xdr:row>
          <xdr:rowOff>76200</xdr:rowOff>
        </xdr:from>
        <xdr:to>
          <xdr:col>3</xdr:col>
          <xdr:colOff>889000</xdr:colOff>
          <xdr:row>20</xdr:row>
          <xdr:rowOff>317500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4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20</xdr:row>
          <xdr:rowOff>76200</xdr:rowOff>
        </xdr:from>
        <xdr:to>
          <xdr:col>4</xdr:col>
          <xdr:colOff>889000</xdr:colOff>
          <xdr:row>20</xdr:row>
          <xdr:rowOff>317500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4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20</xdr:row>
          <xdr:rowOff>76200</xdr:rowOff>
        </xdr:from>
        <xdr:to>
          <xdr:col>5</xdr:col>
          <xdr:colOff>889000</xdr:colOff>
          <xdr:row>20</xdr:row>
          <xdr:rowOff>317500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4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20</xdr:row>
          <xdr:rowOff>76200</xdr:rowOff>
        </xdr:from>
        <xdr:to>
          <xdr:col>6</xdr:col>
          <xdr:colOff>889000</xdr:colOff>
          <xdr:row>20</xdr:row>
          <xdr:rowOff>317500</xdr:rowOff>
        </xdr:to>
        <xdr:sp macro="" textlink="">
          <xdr:nvSpPr>
            <xdr:cNvPr id="4210" name="Option Button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4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4211" name="Group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4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</xdr:row>
          <xdr:rowOff>76200</xdr:rowOff>
        </xdr:from>
        <xdr:to>
          <xdr:col>2</xdr:col>
          <xdr:colOff>889000</xdr:colOff>
          <xdr:row>21</xdr:row>
          <xdr:rowOff>317500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4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21</xdr:row>
          <xdr:rowOff>76200</xdr:rowOff>
        </xdr:from>
        <xdr:to>
          <xdr:col>3</xdr:col>
          <xdr:colOff>889000</xdr:colOff>
          <xdr:row>21</xdr:row>
          <xdr:rowOff>317500</xdr:rowOff>
        </xdr:to>
        <xdr:sp macro="" textlink="">
          <xdr:nvSpPr>
            <xdr:cNvPr id="4213" name="Option Button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4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21</xdr:row>
          <xdr:rowOff>76200</xdr:rowOff>
        </xdr:from>
        <xdr:to>
          <xdr:col>4</xdr:col>
          <xdr:colOff>889000</xdr:colOff>
          <xdr:row>21</xdr:row>
          <xdr:rowOff>317500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4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21</xdr:row>
          <xdr:rowOff>76200</xdr:rowOff>
        </xdr:from>
        <xdr:to>
          <xdr:col>5</xdr:col>
          <xdr:colOff>889000</xdr:colOff>
          <xdr:row>21</xdr:row>
          <xdr:rowOff>317500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4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21</xdr:row>
          <xdr:rowOff>76200</xdr:rowOff>
        </xdr:from>
        <xdr:to>
          <xdr:col>6</xdr:col>
          <xdr:colOff>889000</xdr:colOff>
          <xdr:row>21</xdr:row>
          <xdr:rowOff>317500</xdr:rowOff>
        </xdr:to>
        <xdr:sp macro="" textlink="">
          <xdr:nvSpPr>
            <xdr:cNvPr id="4216" name="Option Button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4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4217" name="Group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4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22</xdr:row>
          <xdr:rowOff>76200</xdr:rowOff>
        </xdr:from>
        <xdr:to>
          <xdr:col>2</xdr:col>
          <xdr:colOff>889000</xdr:colOff>
          <xdr:row>22</xdr:row>
          <xdr:rowOff>317500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4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22</xdr:row>
          <xdr:rowOff>76200</xdr:rowOff>
        </xdr:from>
        <xdr:to>
          <xdr:col>3</xdr:col>
          <xdr:colOff>889000</xdr:colOff>
          <xdr:row>22</xdr:row>
          <xdr:rowOff>317500</xdr:rowOff>
        </xdr:to>
        <xdr:sp macro="" textlink="">
          <xdr:nvSpPr>
            <xdr:cNvPr id="4219" name="Option Button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4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22</xdr:row>
          <xdr:rowOff>76200</xdr:rowOff>
        </xdr:from>
        <xdr:to>
          <xdr:col>4</xdr:col>
          <xdr:colOff>889000</xdr:colOff>
          <xdr:row>22</xdr:row>
          <xdr:rowOff>317500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4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22</xdr:row>
          <xdr:rowOff>76200</xdr:rowOff>
        </xdr:from>
        <xdr:to>
          <xdr:col>5</xdr:col>
          <xdr:colOff>889000</xdr:colOff>
          <xdr:row>22</xdr:row>
          <xdr:rowOff>317500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4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22</xdr:row>
          <xdr:rowOff>76200</xdr:rowOff>
        </xdr:from>
        <xdr:to>
          <xdr:col>6</xdr:col>
          <xdr:colOff>889000</xdr:colOff>
          <xdr:row>22</xdr:row>
          <xdr:rowOff>317500</xdr:rowOff>
        </xdr:to>
        <xdr:sp macro="" textlink="">
          <xdr:nvSpPr>
            <xdr:cNvPr id="4222" name="Option Button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4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4223" name="Group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4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23</xdr:row>
          <xdr:rowOff>76200</xdr:rowOff>
        </xdr:from>
        <xdr:to>
          <xdr:col>2</xdr:col>
          <xdr:colOff>889000</xdr:colOff>
          <xdr:row>23</xdr:row>
          <xdr:rowOff>317500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4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23</xdr:row>
          <xdr:rowOff>76200</xdr:rowOff>
        </xdr:from>
        <xdr:to>
          <xdr:col>3</xdr:col>
          <xdr:colOff>889000</xdr:colOff>
          <xdr:row>23</xdr:row>
          <xdr:rowOff>317500</xdr:rowOff>
        </xdr:to>
        <xdr:sp macro="" textlink="">
          <xdr:nvSpPr>
            <xdr:cNvPr id="4225" name="Option Button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4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23</xdr:row>
          <xdr:rowOff>76200</xdr:rowOff>
        </xdr:from>
        <xdr:to>
          <xdr:col>4</xdr:col>
          <xdr:colOff>889000</xdr:colOff>
          <xdr:row>23</xdr:row>
          <xdr:rowOff>317500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4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23</xdr:row>
          <xdr:rowOff>76200</xdr:rowOff>
        </xdr:from>
        <xdr:to>
          <xdr:col>5</xdr:col>
          <xdr:colOff>889000</xdr:colOff>
          <xdr:row>23</xdr:row>
          <xdr:rowOff>317500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4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23</xdr:row>
          <xdr:rowOff>76200</xdr:rowOff>
        </xdr:from>
        <xdr:to>
          <xdr:col>6</xdr:col>
          <xdr:colOff>889000</xdr:colOff>
          <xdr:row>23</xdr:row>
          <xdr:rowOff>317500</xdr:rowOff>
        </xdr:to>
        <xdr:sp macro="" textlink="">
          <xdr:nvSpPr>
            <xdr:cNvPr id="4228" name="Option Button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4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4229" name="Group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4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24</xdr:row>
          <xdr:rowOff>76200</xdr:rowOff>
        </xdr:from>
        <xdr:to>
          <xdr:col>2</xdr:col>
          <xdr:colOff>889000</xdr:colOff>
          <xdr:row>24</xdr:row>
          <xdr:rowOff>317500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4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24</xdr:row>
          <xdr:rowOff>76200</xdr:rowOff>
        </xdr:from>
        <xdr:to>
          <xdr:col>3</xdr:col>
          <xdr:colOff>889000</xdr:colOff>
          <xdr:row>24</xdr:row>
          <xdr:rowOff>317500</xdr:rowOff>
        </xdr:to>
        <xdr:sp macro="" textlink="">
          <xdr:nvSpPr>
            <xdr:cNvPr id="4231" name="Option Button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4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24</xdr:row>
          <xdr:rowOff>76200</xdr:rowOff>
        </xdr:from>
        <xdr:to>
          <xdr:col>4</xdr:col>
          <xdr:colOff>889000</xdr:colOff>
          <xdr:row>24</xdr:row>
          <xdr:rowOff>317500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4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24</xdr:row>
          <xdr:rowOff>76200</xdr:rowOff>
        </xdr:from>
        <xdr:to>
          <xdr:col>5</xdr:col>
          <xdr:colOff>889000</xdr:colOff>
          <xdr:row>24</xdr:row>
          <xdr:rowOff>317500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4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24</xdr:row>
          <xdr:rowOff>76200</xdr:rowOff>
        </xdr:from>
        <xdr:to>
          <xdr:col>6</xdr:col>
          <xdr:colOff>889000</xdr:colOff>
          <xdr:row>24</xdr:row>
          <xdr:rowOff>317500</xdr:rowOff>
        </xdr:to>
        <xdr:sp macro="" textlink="">
          <xdr:nvSpPr>
            <xdr:cNvPr id="4234" name="Option Button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4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235" name="Group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4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25</xdr:row>
          <xdr:rowOff>76200</xdr:rowOff>
        </xdr:from>
        <xdr:to>
          <xdr:col>2</xdr:col>
          <xdr:colOff>889000</xdr:colOff>
          <xdr:row>25</xdr:row>
          <xdr:rowOff>317500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4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25</xdr:row>
          <xdr:rowOff>76200</xdr:rowOff>
        </xdr:from>
        <xdr:to>
          <xdr:col>3</xdr:col>
          <xdr:colOff>889000</xdr:colOff>
          <xdr:row>25</xdr:row>
          <xdr:rowOff>317500</xdr:rowOff>
        </xdr:to>
        <xdr:sp macro="" textlink="">
          <xdr:nvSpPr>
            <xdr:cNvPr id="4237" name="Option 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4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25</xdr:row>
          <xdr:rowOff>76200</xdr:rowOff>
        </xdr:from>
        <xdr:to>
          <xdr:col>4</xdr:col>
          <xdr:colOff>889000</xdr:colOff>
          <xdr:row>25</xdr:row>
          <xdr:rowOff>317500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4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76200</xdr:rowOff>
        </xdr:from>
        <xdr:to>
          <xdr:col>5</xdr:col>
          <xdr:colOff>889000</xdr:colOff>
          <xdr:row>25</xdr:row>
          <xdr:rowOff>317500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4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25</xdr:row>
          <xdr:rowOff>76200</xdr:rowOff>
        </xdr:from>
        <xdr:to>
          <xdr:col>6</xdr:col>
          <xdr:colOff>889000</xdr:colOff>
          <xdr:row>25</xdr:row>
          <xdr:rowOff>317500</xdr:rowOff>
        </xdr:to>
        <xdr:sp macro="" textlink="">
          <xdr:nvSpPr>
            <xdr:cNvPr id="4240" name="Option Button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4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4241" name="Group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4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26</xdr:row>
          <xdr:rowOff>76200</xdr:rowOff>
        </xdr:from>
        <xdr:to>
          <xdr:col>2</xdr:col>
          <xdr:colOff>889000</xdr:colOff>
          <xdr:row>26</xdr:row>
          <xdr:rowOff>317500</xdr:rowOff>
        </xdr:to>
        <xdr:sp macro="" textlink="">
          <xdr:nvSpPr>
            <xdr:cNvPr id="4242" name="Option Button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4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26</xdr:row>
          <xdr:rowOff>76200</xdr:rowOff>
        </xdr:from>
        <xdr:to>
          <xdr:col>3</xdr:col>
          <xdr:colOff>889000</xdr:colOff>
          <xdr:row>26</xdr:row>
          <xdr:rowOff>317500</xdr:rowOff>
        </xdr:to>
        <xdr:sp macro="" textlink="">
          <xdr:nvSpPr>
            <xdr:cNvPr id="4243" name="Option Button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4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26</xdr:row>
          <xdr:rowOff>76200</xdr:rowOff>
        </xdr:from>
        <xdr:to>
          <xdr:col>4</xdr:col>
          <xdr:colOff>889000</xdr:colOff>
          <xdr:row>26</xdr:row>
          <xdr:rowOff>317500</xdr:rowOff>
        </xdr:to>
        <xdr:sp macro="" textlink="">
          <xdr:nvSpPr>
            <xdr:cNvPr id="4244" name="Option Button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4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26</xdr:row>
          <xdr:rowOff>76200</xdr:rowOff>
        </xdr:from>
        <xdr:to>
          <xdr:col>5</xdr:col>
          <xdr:colOff>889000</xdr:colOff>
          <xdr:row>26</xdr:row>
          <xdr:rowOff>317500</xdr:rowOff>
        </xdr:to>
        <xdr:sp macro="" textlink="">
          <xdr:nvSpPr>
            <xdr:cNvPr id="4245" name="Option Button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4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26</xdr:row>
          <xdr:rowOff>76200</xdr:rowOff>
        </xdr:from>
        <xdr:to>
          <xdr:col>6</xdr:col>
          <xdr:colOff>889000</xdr:colOff>
          <xdr:row>26</xdr:row>
          <xdr:rowOff>317500</xdr:rowOff>
        </xdr:to>
        <xdr:sp macro="" textlink="">
          <xdr:nvSpPr>
            <xdr:cNvPr id="4246" name="Option Button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4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4247" name="Group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4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27</xdr:row>
          <xdr:rowOff>76200</xdr:rowOff>
        </xdr:from>
        <xdr:to>
          <xdr:col>2</xdr:col>
          <xdr:colOff>889000</xdr:colOff>
          <xdr:row>27</xdr:row>
          <xdr:rowOff>317500</xdr:rowOff>
        </xdr:to>
        <xdr:sp macro="" textlink="">
          <xdr:nvSpPr>
            <xdr:cNvPr id="4248" name="Option Button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4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27</xdr:row>
          <xdr:rowOff>76200</xdr:rowOff>
        </xdr:from>
        <xdr:to>
          <xdr:col>3</xdr:col>
          <xdr:colOff>889000</xdr:colOff>
          <xdr:row>27</xdr:row>
          <xdr:rowOff>317500</xdr:rowOff>
        </xdr:to>
        <xdr:sp macro="" textlink="">
          <xdr:nvSpPr>
            <xdr:cNvPr id="4249" name="Option Button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4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27</xdr:row>
          <xdr:rowOff>76200</xdr:rowOff>
        </xdr:from>
        <xdr:to>
          <xdr:col>4</xdr:col>
          <xdr:colOff>889000</xdr:colOff>
          <xdr:row>27</xdr:row>
          <xdr:rowOff>317500</xdr:rowOff>
        </xdr:to>
        <xdr:sp macro="" textlink="">
          <xdr:nvSpPr>
            <xdr:cNvPr id="4250" name="Option Button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4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27</xdr:row>
          <xdr:rowOff>76200</xdr:rowOff>
        </xdr:from>
        <xdr:to>
          <xdr:col>5</xdr:col>
          <xdr:colOff>889000</xdr:colOff>
          <xdr:row>27</xdr:row>
          <xdr:rowOff>317500</xdr:rowOff>
        </xdr:to>
        <xdr:sp macro="" textlink="">
          <xdr:nvSpPr>
            <xdr:cNvPr id="4251" name="Option Button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4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27</xdr:row>
          <xdr:rowOff>76200</xdr:rowOff>
        </xdr:from>
        <xdr:to>
          <xdr:col>6</xdr:col>
          <xdr:colOff>889000</xdr:colOff>
          <xdr:row>27</xdr:row>
          <xdr:rowOff>317500</xdr:rowOff>
        </xdr:to>
        <xdr:sp macro="" textlink="">
          <xdr:nvSpPr>
            <xdr:cNvPr id="4252" name="Option Button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4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4253" name="Group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4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28</xdr:row>
          <xdr:rowOff>76200</xdr:rowOff>
        </xdr:from>
        <xdr:to>
          <xdr:col>2</xdr:col>
          <xdr:colOff>889000</xdr:colOff>
          <xdr:row>28</xdr:row>
          <xdr:rowOff>317500</xdr:rowOff>
        </xdr:to>
        <xdr:sp macro="" textlink="">
          <xdr:nvSpPr>
            <xdr:cNvPr id="4254" name="Option Button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4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28</xdr:row>
          <xdr:rowOff>76200</xdr:rowOff>
        </xdr:from>
        <xdr:to>
          <xdr:col>3</xdr:col>
          <xdr:colOff>889000</xdr:colOff>
          <xdr:row>28</xdr:row>
          <xdr:rowOff>317500</xdr:rowOff>
        </xdr:to>
        <xdr:sp macro="" textlink="">
          <xdr:nvSpPr>
            <xdr:cNvPr id="4255" name="Option Button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4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28</xdr:row>
          <xdr:rowOff>76200</xdr:rowOff>
        </xdr:from>
        <xdr:to>
          <xdr:col>4</xdr:col>
          <xdr:colOff>889000</xdr:colOff>
          <xdr:row>28</xdr:row>
          <xdr:rowOff>317500</xdr:rowOff>
        </xdr:to>
        <xdr:sp macro="" textlink="">
          <xdr:nvSpPr>
            <xdr:cNvPr id="4256" name="Option Button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4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28</xdr:row>
          <xdr:rowOff>76200</xdr:rowOff>
        </xdr:from>
        <xdr:to>
          <xdr:col>5</xdr:col>
          <xdr:colOff>889000</xdr:colOff>
          <xdr:row>28</xdr:row>
          <xdr:rowOff>317500</xdr:rowOff>
        </xdr:to>
        <xdr:sp macro="" textlink="">
          <xdr:nvSpPr>
            <xdr:cNvPr id="4257" name="Option Button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4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28</xdr:row>
          <xdr:rowOff>76200</xdr:rowOff>
        </xdr:from>
        <xdr:to>
          <xdr:col>6</xdr:col>
          <xdr:colOff>889000</xdr:colOff>
          <xdr:row>28</xdr:row>
          <xdr:rowOff>317500</xdr:rowOff>
        </xdr:to>
        <xdr:sp macro="" textlink="">
          <xdr:nvSpPr>
            <xdr:cNvPr id="4258" name="Option Button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4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4259" name="Group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4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29</xdr:row>
          <xdr:rowOff>76200</xdr:rowOff>
        </xdr:from>
        <xdr:to>
          <xdr:col>2</xdr:col>
          <xdr:colOff>889000</xdr:colOff>
          <xdr:row>29</xdr:row>
          <xdr:rowOff>317500</xdr:rowOff>
        </xdr:to>
        <xdr:sp macro="" textlink="">
          <xdr:nvSpPr>
            <xdr:cNvPr id="4260" name="Option Button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4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29</xdr:row>
          <xdr:rowOff>76200</xdr:rowOff>
        </xdr:from>
        <xdr:to>
          <xdr:col>3</xdr:col>
          <xdr:colOff>889000</xdr:colOff>
          <xdr:row>29</xdr:row>
          <xdr:rowOff>317500</xdr:rowOff>
        </xdr:to>
        <xdr:sp macro="" textlink="">
          <xdr:nvSpPr>
            <xdr:cNvPr id="4261" name="Option Button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4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29</xdr:row>
          <xdr:rowOff>76200</xdr:rowOff>
        </xdr:from>
        <xdr:to>
          <xdr:col>4</xdr:col>
          <xdr:colOff>889000</xdr:colOff>
          <xdr:row>29</xdr:row>
          <xdr:rowOff>317500</xdr:rowOff>
        </xdr:to>
        <xdr:sp macro="" textlink="">
          <xdr:nvSpPr>
            <xdr:cNvPr id="4262" name="Option Button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4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29</xdr:row>
          <xdr:rowOff>76200</xdr:rowOff>
        </xdr:from>
        <xdr:to>
          <xdr:col>5</xdr:col>
          <xdr:colOff>889000</xdr:colOff>
          <xdr:row>29</xdr:row>
          <xdr:rowOff>317500</xdr:rowOff>
        </xdr:to>
        <xdr:sp macro="" textlink="">
          <xdr:nvSpPr>
            <xdr:cNvPr id="4263" name="Option Button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4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29</xdr:row>
          <xdr:rowOff>76200</xdr:rowOff>
        </xdr:from>
        <xdr:to>
          <xdr:col>6</xdr:col>
          <xdr:colOff>889000</xdr:colOff>
          <xdr:row>29</xdr:row>
          <xdr:rowOff>317500</xdr:rowOff>
        </xdr:to>
        <xdr:sp macro="" textlink="">
          <xdr:nvSpPr>
            <xdr:cNvPr id="4264" name="Option Button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4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889000</xdr:colOff>
      <xdr:row>0</xdr:row>
      <xdr:rowOff>723900</xdr:rowOff>
    </xdr:from>
    <xdr:to>
      <xdr:col>9</xdr:col>
      <xdr:colOff>1181100</xdr:colOff>
      <xdr:row>0</xdr:row>
      <xdr:rowOff>1181100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998700" y="723900"/>
          <a:ext cx="1257300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Back to Summary</a:t>
          </a:r>
          <a:r>
            <a:rPr lang="en-GB" sz="1000" b="1" baseline="0">
              <a:solidFill>
                <a:srgbClr val="0B5EA9"/>
              </a:solidFill>
            </a:rPr>
            <a:t> </a:t>
          </a:r>
          <a:endParaRPr lang="en-GB" sz="1000" b="1">
            <a:solidFill>
              <a:srgbClr val="0B5EA9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</xdr:row>
          <xdr:rowOff>76200</xdr:rowOff>
        </xdr:from>
        <xdr:to>
          <xdr:col>2</xdr:col>
          <xdr:colOff>889000</xdr:colOff>
          <xdr:row>4</xdr:row>
          <xdr:rowOff>317500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</xdr:row>
          <xdr:rowOff>76200</xdr:rowOff>
        </xdr:from>
        <xdr:to>
          <xdr:col>3</xdr:col>
          <xdr:colOff>889000</xdr:colOff>
          <xdr:row>4</xdr:row>
          <xdr:rowOff>317500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5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</xdr:row>
          <xdr:rowOff>76200</xdr:rowOff>
        </xdr:from>
        <xdr:to>
          <xdr:col>4</xdr:col>
          <xdr:colOff>889000</xdr:colOff>
          <xdr:row>4</xdr:row>
          <xdr:rowOff>317500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5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76200</xdr:rowOff>
        </xdr:from>
        <xdr:to>
          <xdr:col>5</xdr:col>
          <xdr:colOff>889000</xdr:colOff>
          <xdr:row>4</xdr:row>
          <xdr:rowOff>317500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5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</xdr:row>
          <xdr:rowOff>76200</xdr:rowOff>
        </xdr:from>
        <xdr:to>
          <xdr:col>6</xdr:col>
          <xdr:colOff>889000</xdr:colOff>
          <xdr:row>4</xdr:row>
          <xdr:rowOff>317500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5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5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</xdr:row>
          <xdr:rowOff>76200</xdr:rowOff>
        </xdr:from>
        <xdr:to>
          <xdr:col>2</xdr:col>
          <xdr:colOff>889000</xdr:colOff>
          <xdr:row>5</xdr:row>
          <xdr:rowOff>317500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5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5</xdr:row>
          <xdr:rowOff>76200</xdr:rowOff>
        </xdr:from>
        <xdr:to>
          <xdr:col>3</xdr:col>
          <xdr:colOff>889000</xdr:colOff>
          <xdr:row>5</xdr:row>
          <xdr:rowOff>317500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5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76200</xdr:rowOff>
        </xdr:from>
        <xdr:to>
          <xdr:col>4</xdr:col>
          <xdr:colOff>889000</xdr:colOff>
          <xdr:row>5</xdr:row>
          <xdr:rowOff>317500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5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76200</xdr:rowOff>
        </xdr:from>
        <xdr:to>
          <xdr:col>5</xdr:col>
          <xdr:colOff>889000</xdr:colOff>
          <xdr:row>5</xdr:row>
          <xdr:rowOff>317500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5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5</xdr:row>
          <xdr:rowOff>76200</xdr:rowOff>
        </xdr:from>
        <xdr:to>
          <xdr:col>6</xdr:col>
          <xdr:colOff>889000</xdr:colOff>
          <xdr:row>5</xdr:row>
          <xdr:rowOff>317500</xdr:rowOff>
        </xdr:to>
        <xdr:sp macro="" textlink="">
          <xdr:nvSpPr>
            <xdr:cNvPr id="5144" name="Option 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5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5145" name="Group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5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</xdr:row>
          <xdr:rowOff>76200</xdr:rowOff>
        </xdr:from>
        <xdr:to>
          <xdr:col>2</xdr:col>
          <xdr:colOff>889000</xdr:colOff>
          <xdr:row>6</xdr:row>
          <xdr:rowOff>317500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5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6</xdr:row>
          <xdr:rowOff>76200</xdr:rowOff>
        </xdr:from>
        <xdr:to>
          <xdr:col>3</xdr:col>
          <xdr:colOff>889000</xdr:colOff>
          <xdr:row>6</xdr:row>
          <xdr:rowOff>317500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5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</xdr:row>
          <xdr:rowOff>76200</xdr:rowOff>
        </xdr:from>
        <xdr:to>
          <xdr:col>4</xdr:col>
          <xdr:colOff>889000</xdr:colOff>
          <xdr:row>6</xdr:row>
          <xdr:rowOff>317500</xdr:rowOff>
        </xdr:to>
        <xdr:sp macro="" textlink="">
          <xdr:nvSpPr>
            <xdr:cNvPr id="5148" name="Option Butto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5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76200</xdr:rowOff>
        </xdr:from>
        <xdr:to>
          <xdr:col>5</xdr:col>
          <xdr:colOff>889000</xdr:colOff>
          <xdr:row>6</xdr:row>
          <xdr:rowOff>317500</xdr:rowOff>
        </xdr:to>
        <xdr:sp macro="" textlink="">
          <xdr:nvSpPr>
            <xdr:cNvPr id="5149" name="Option 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5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76200</xdr:rowOff>
        </xdr:from>
        <xdr:to>
          <xdr:col>6</xdr:col>
          <xdr:colOff>889000</xdr:colOff>
          <xdr:row>6</xdr:row>
          <xdr:rowOff>317500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5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5151" name="Group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5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5157" name="Group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5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76200</xdr:rowOff>
        </xdr:from>
        <xdr:to>
          <xdr:col>2</xdr:col>
          <xdr:colOff>889000</xdr:colOff>
          <xdr:row>8</xdr:row>
          <xdr:rowOff>317500</xdr:rowOff>
        </xdr:to>
        <xdr:sp macro="" textlink="">
          <xdr:nvSpPr>
            <xdr:cNvPr id="5158" name="Option Butto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5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8</xdr:row>
          <xdr:rowOff>76200</xdr:rowOff>
        </xdr:from>
        <xdr:to>
          <xdr:col>3</xdr:col>
          <xdr:colOff>889000</xdr:colOff>
          <xdr:row>8</xdr:row>
          <xdr:rowOff>317500</xdr:rowOff>
        </xdr:to>
        <xdr:sp macro="" textlink="">
          <xdr:nvSpPr>
            <xdr:cNvPr id="5159" name="Option Button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5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76200</xdr:rowOff>
        </xdr:from>
        <xdr:to>
          <xdr:col>4</xdr:col>
          <xdr:colOff>889000</xdr:colOff>
          <xdr:row>8</xdr:row>
          <xdr:rowOff>317500</xdr:rowOff>
        </xdr:to>
        <xdr:sp macro="" textlink="">
          <xdr:nvSpPr>
            <xdr:cNvPr id="5160" name="Option Butto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5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76200</xdr:rowOff>
        </xdr:from>
        <xdr:to>
          <xdr:col>5</xdr:col>
          <xdr:colOff>889000</xdr:colOff>
          <xdr:row>8</xdr:row>
          <xdr:rowOff>317500</xdr:rowOff>
        </xdr:to>
        <xdr:sp macro="" textlink="">
          <xdr:nvSpPr>
            <xdr:cNvPr id="5161" name="Option 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5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</xdr:row>
          <xdr:rowOff>76200</xdr:rowOff>
        </xdr:from>
        <xdr:to>
          <xdr:col>6</xdr:col>
          <xdr:colOff>889000</xdr:colOff>
          <xdr:row>8</xdr:row>
          <xdr:rowOff>317500</xdr:rowOff>
        </xdr:to>
        <xdr:sp macro="" textlink="">
          <xdr:nvSpPr>
            <xdr:cNvPr id="5162" name="Option Butto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5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163" name="Group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5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76200</xdr:rowOff>
        </xdr:from>
        <xdr:to>
          <xdr:col>2</xdr:col>
          <xdr:colOff>889000</xdr:colOff>
          <xdr:row>9</xdr:row>
          <xdr:rowOff>317500</xdr:rowOff>
        </xdr:to>
        <xdr:sp macro="" textlink="">
          <xdr:nvSpPr>
            <xdr:cNvPr id="5164" name="Option 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5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76200</xdr:rowOff>
        </xdr:from>
        <xdr:to>
          <xdr:col>3</xdr:col>
          <xdr:colOff>889000</xdr:colOff>
          <xdr:row>9</xdr:row>
          <xdr:rowOff>317500</xdr:rowOff>
        </xdr:to>
        <xdr:sp macro="" textlink="">
          <xdr:nvSpPr>
            <xdr:cNvPr id="5165" name="Option Butto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5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9</xdr:row>
          <xdr:rowOff>76200</xdr:rowOff>
        </xdr:from>
        <xdr:to>
          <xdr:col>4</xdr:col>
          <xdr:colOff>889000</xdr:colOff>
          <xdr:row>9</xdr:row>
          <xdr:rowOff>317500</xdr:rowOff>
        </xdr:to>
        <xdr:sp macro="" textlink="">
          <xdr:nvSpPr>
            <xdr:cNvPr id="5166" name="Option Butto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5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76200</xdr:rowOff>
        </xdr:from>
        <xdr:to>
          <xdr:col>5</xdr:col>
          <xdr:colOff>889000</xdr:colOff>
          <xdr:row>9</xdr:row>
          <xdr:rowOff>317500</xdr:rowOff>
        </xdr:to>
        <xdr:sp macro="" textlink="">
          <xdr:nvSpPr>
            <xdr:cNvPr id="5167" name="Option Butto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5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9</xdr:row>
          <xdr:rowOff>76200</xdr:rowOff>
        </xdr:from>
        <xdr:to>
          <xdr:col>6</xdr:col>
          <xdr:colOff>889000</xdr:colOff>
          <xdr:row>9</xdr:row>
          <xdr:rowOff>317500</xdr:rowOff>
        </xdr:to>
        <xdr:sp macro="" textlink="">
          <xdr:nvSpPr>
            <xdr:cNvPr id="5168" name="Option Butto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5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5169" name="Group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5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</xdr:row>
          <xdr:rowOff>76200</xdr:rowOff>
        </xdr:from>
        <xdr:to>
          <xdr:col>2</xdr:col>
          <xdr:colOff>889000</xdr:colOff>
          <xdr:row>10</xdr:row>
          <xdr:rowOff>317500</xdr:rowOff>
        </xdr:to>
        <xdr:sp macro="" textlink="">
          <xdr:nvSpPr>
            <xdr:cNvPr id="5170" name="Option Button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5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10</xdr:row>
          <xdr:rowOff>76200</xdr:rowOff>
        </xdr:from>
        <xdr:to>
          <xdr:col>3</xdr:col>
          <xdr:colOff>889000</xdr:colOff>
          <xdr:row>10</xdr:row>
          <xdr:rowOff>317500</xdr:rowOff>
        </xdr:to>
        <xdr:sp macro="" textlink="">
          <xdr:nvSpPr>
            <xdr:cNvPr id="5171" name="Option Butto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5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10</xdr:row>
          <xdr:rowOff>76200</xdr:rowOff>
        </xdr:from>
        <xdr:to>
          <xdr:col>4</xdr:col>
          <xdr:colOff>889000</xdr:colOff>
          <xdr:row>10</xdr:row>
          <xdr:rowOff>317500</xdr:rowOff>
        </xdr:to>
        <xdr:sp macro="" textlink="">
          <xdr:nvSpPr>
            <xdr:cNvPr id="5172" name="Option Button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5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76200</xdr:rowOff>
        </xdr:from>
        <xdr:to>
          <xdr:col>5</xdr:col>
          <xdr:colOff>889000</xdr:colOff>
          <xdr:row>10</xdr:row>
          <xdr:rowOff>317500</xdr:rowOff>
        </xdr:to>
        <xdr:sp macro="" textlink="">
          <xdr:nvSpPr>
            <xdr:cNvPr id="5173" name="Option Butto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5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10</xdr:row>
          <xdr:rowOff>76200</xdr:rowOff>
        </xdr:from>
        <xdr:to>
          <xdr:col>6</xdr:col>
          <xdr:colOff>889000</xdr:colOff>
          <xdr:row>10</xdr:row>
          <xdr:rowOff>317500</xdr:rowOff>
        </xdr:to>
        <xdr:sp macro="" textlink="">
          <xdr:nvSpPr>
            <xdr:cNvPr id="5174" name="Option 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5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5175" name="Group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5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</xdr:row>
          <xdr:rowOff>76200</xdr:rowOff>
        </xdr:from>
        <xdr:to>
          <xdr:col>2</xdr:col>
          <xdr:colOff>889000</xdr:colOff>
          <xdr:row>11</xdr:row>
          <xdr:rowOff>317500</xdr:rowOff>
        </xdr:to>
        <xdr:sp macro="" textlink="">
          <xdr:nvSpPr>
            <xdr:cNvPr id="5176" name="Option Button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5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</xdr:row>
          <xdr:rowOff>76200</xdr:rowOff>
        </xdr:from>
        <xdr:to>
          <xdr:col>3</xdr:col>
          <xdr:colOff>889000</xdr:colOff>
          <xdr:row>11</xdr:row>
          <xdr:rowOff>317500</xdr:rowOff>
        </xdr:to>
        <xdr:sp macro="" textlink="">
          <xdr:nvSpPr>
            <xdr:cNvPr id="5177" name="Option Butto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5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</xdr:row>
          <xdr:rowOff>76200</xdr:rowOff>
        </xdr:from>
        <xdr:to>
          <xdr:col>4</xdr:col>
          <xdr:colOff>889000</xdr:colOff>
          <xdr:row>11</xdr:row>
          <xdr:rowOff>317500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5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11</xdr:row>
          <xdr:rowOff>76200</xdr:rowOff>
        </xdr:from>
        <xdr:to>
          <xdr:col>5</xdr:col>
          <xdr:colOff>889000</xdr:colOff>
          <xdr:row>11</xdr:row>
          <xdr:rowOff>317500</xdr:rowOff>
        </xdr:to>
        <xdr:sp macro="" textlink="">
          <xdr:nvSpPr>
            <xdr:cNvPr id="5179" name="Option Button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5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76200</xdr:rowOff>
        </xdr:from>
        <xdr:to>
          <xdr:col>6</xdr:col>
          <xdr:colOff>889000</xdr:colOff>
          <xdr:row>11</xdr:row>
          <xdr:rowOff>317500</xdr:rowOff>
        </xdr:to>
        <xdr:sp macro="" textlink="">
          <xdr:nvSpPr>
            <xdr:cNvPr id="5180" name="Option Button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5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181" name="Group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5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</xdr:row>
          <xdr:rowOff>76200</xdr:rowOff>
        </xdr:from>
        <xdr:to>
          <xdr:col>2</xdr:col>
          <xdr:colOff>889000</xdr:colOff>
          <xdr:row>12</xdr:row>
          <xdr:rowOff>317500</xdr:rowOff>
        </xdr:to>
        <xdr:sp macro="" textlink="">
          <xdr:nvSpPr>
            <xdr:cNvPr id="5182" name="Option Button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5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12</xdr:row>
          <xdr:rowOff>76200</xdr:rowOff>
        </xdr:from>
        <xdr:to>
          <xdr:col>3</xdr:col>
          <xdr:colOff>889000</xdr:colOff>
          <xdr:row>12</xdr:row>
          <xdr:rowOff>317500</xdr:rowOff>
        </xdr:to>
        <xdr:sp macro="" textlink="">
          <xdr:nvSpPr>
            <xdr:cNvPr id="5183" name="Option Button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5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12</xdr:row>
          <xdr:rowOff>76200</xdr:rowOff>
        </xdr:from>
        <xdr:to>
          <xdr:col>4</xdr:col>
          <xdr:colOff>889000</xdr:colOff>
          <xdr:row>12</xdr:row>
          <xdr:rowOff>317500</xdr:rowOff>
        </xdr:to>
        <xdr:sp macro="" textlink="">
          <xdr:nvSpPr>
            <xdr:cNvPr id="5184" name="Option Button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5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12</xdr:row>
          <xdr:rowOff>76200</xdr:rowOff>
        </xdr:from>
        <xdr:to>
          <xdr:col>5</xdr:col>
          <xdr:colOff>889000</xdr:colOff>
          <xdr:row>12</xdr:row>
          <xdr:rowOff>317500</xdr:rowOff>
        </xdr:to>
        <xdr:sp macro="" textlink="">
          <xdr:nvSpPr>
            <xdr:cNvPr id="5185" name="Option Button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5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12</xdr:row>
          <xdr:rowOff>76200</xdr:rowOff>
        </xdr:from>
        <xdr:to>
          <xdr:col>6</xdr:col>
          <xdr:colOff>889000</xdr:colOff>
          <xdr:row>12</xdr:row>
          <xdr:rowOff>317500</xdr:rowOff>
        </xdr:to>
        <xdr:sp macro="" textlink="">
          <xdr:nvSpPr>
            <xdr:cNvPr id="5186" name="Option Button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5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187" name="Group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5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5193" name="Group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5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14</xdr:row>
          <xdr:rowOff>76200</xdr:rowOff>
        </xdr:from>
        <xdr:to>
          <xdr:col>2</xdr:col>
          <xdr:colOff>889000</xdr:colOff>
          <xdr:row>14</xdr:row>
          <xdr:rowOff>317500</xdr:rowOff>
        </xdr:to>
        <xdr:sp macro="" textlink="">
          <xdr:nvSpPr>
            <xdr:cNvPr id="5194" name="Option Button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5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14</xdr:row>
          <xdr:rowOff>76200</xdr:rowOff>
        </xdr:from>
        <xdr:to>
          <xdr:col>3</xdr:col>
          <xdr:colOff>889000</xdr:colOff>
          <xdr:row>14</xdr:row>
          <xdr:rowOff>317500</xdr:rowOff>
        </xdr:to>
        <xdr:sp macro="" textlink="">
          <xdr:nvSpPr>
            <xdr:cNvPr id="5195" name="Option Button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5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14</xdr:row>
          <xdr:rowOff>76200</xdr:rowOff>
        </xdr:from>
        <xdr:to>
          <xdr:col>4</xdr:col>
          <xdr:colOff>889000</xdr:colOff>
          <xdr:row>14</xdr:row>
          <xdr:rowOff>317500</xdr:rowOff>
        </xdr:to>
        <xdr:sp macro="" textlink="">
          <xdr:nvSpPr>
            <xdr:cNvPr id="5196" name="Option Button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5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76200</xdr:rowOff>
        </xdr:from>
        <xdr:to>
          <xdr:col>5</xdr:col>
          <xdr:colOff>889000</xdr:colOff>
          <xdr:row>14</xdr:row>
          <xdr:rowOff>317500</xdr:rowOff>
        </xdr:to>
        <xdr:sp macro="" textlink="">
          <xdr:nvSpPr>
            <xdr:cNvPr id="5197" name="Option Button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5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14</xdr:row>
          <xdr:rowOff>76200</xdr:rowOff>
        </xdr:from>
        <xdr:to>
          <xdr:col>6</xdr:col>
          <xdr:colOff>889000</xdr:colOff>
          <xdr:row>14</xdr:row>
          <xdr:rowOff>317500</xdr:rowOff>
        </xdr:to>
        <xdr:sp macro="" textlink="">
          <xdr:nvSpPr>
            <xdr:cNvPr id="5198" name="Option Button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5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5199" name="Group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5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5200" name="Group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5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5201" name="Group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5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5202" name="Group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5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203" name="Group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5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204" name="Group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5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889000</xdr:colOff>
      <xdr:row>0</xdr:row>
      <xdr:rowOff>723900</xdr:rowOff>
    </xdr:from>
    <xdr:to>
      <xdr:col>8</xdr:col>
      <xdr:colOff>2146300</xdr:colOff>
      <xdr:row>0</xdr:row>
      <xdr:rowOff>1181100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998700" y="723900"/>
          <a:ext cx="1257300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Back to Summary</a:t>
          </a:r>
          <a:r>
            <a:rPr lang="en-GB" sz="1000" b="1" baseline="0">
              <a:solidFill>
                <a:srgbClr val="0B5EA9"/>
              </a:solidFill>
            </a:rPr>
            <a:t> </a:t>
          </a:r>
          <a:endParaRPr lang="en-GB" sz="1000" b="1">
            <a:solidFill>
              <a:srgbClr val="0B5EA9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6145" name="Group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6151" name="Group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6157" name="Group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</xdr:row>
          <xdr:rowOff>76200</xdr:rowOff>
        </xdr:from>
        <xdr:to>
          <xdr:col>2</xdr:col>
          <xdr:colOff>889000</xdr:colOff>
          <xdr:row>4</xdr:row>
          <xdr:rowOff>317500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6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</xdr:row>
          <xdr:rowOff>76200</xdr:rowOff>
        </xdr:from>
        <xdr:to>
          <xdr:col>3</xdr:col>
          <xdr:colOff>889000</xdr:colOff>
          <xdr:row>4</xdr:row>
          <xdr:rowOff>317500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</xdr:row>
          <xdr:rowOff>76200</xdr:rowOff>
        </xdr:from>
        <xdr:to>
          <xdr:col>4</xdr:col>
          <xdr:colOff>889000</xdr:colOff>
          <xdr:row>4</xdr:row>
          <xdr:rowOff>317500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6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76200</xdr:rowOff>
        </xdr:from>
        <xdr:to>
          <xdr:col>5</xdr:col>
          <xdr:colOff>889000</xdr:colOff>
          <xdr:row>4</xdr:row>
          <xdr:rowOff>317500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6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</xdr:row>
          <xdr:rowOff>76200</xdr:rowOff>
        </xdr:from>
        <xdr:to>
          <xdr:col>6</xdr:col>
          <xdr:colOff>889000</xdr:colOff>
          <xdr:row>4</xdr:row>
          <xdr:rowOff>317500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6163" name="Group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6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</xdr:row>
          <xdr:rowOff>76200</xdr:rowOff>
        </xdr:from>
        <xdr:to>
          <xdr:col>2</xdr:col>
          <xdr:colOff>889000</xdr:colOff>
          <xdr:row>5</xdr:row>
          <xdr:rowOff>317500</xdr:rowOff>
        </xdr:to>
        <xdr:sp macro="" textlink="">
          <xdr:nvSpPr>
            <xdr:cNvPr id="6164" name="Option Butto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6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5</xdr:row>
          <xdr:rowOff>76200</xdr:rowOff>
        </xdr:from>
        <xdr:to>
          <xdr:col>3</xdr:col>
          <xdr:colOff>889000</xdr:colOff>
          <xdr:row>5</xdr:row>
          <xdr:rowOff>317500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6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76200</xdr:rowOff>
        </xdr:from>
        <xdr:to>
          <xdr:col>4</xdr:col>
          <xdr:colOff>889000</xdr:colOff>
          <xdr:row>5</xdr:row>
          <xdr:rowOff>317500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6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76200</xdr:rowOff>
        </xdr:from>
        <xdr:to>
          <xdr:col>5</xdr:col>
          <xdr:colOff>889000</xdr:colOff>
          <xdr:row>5</xdr:row>
          <xdr:rowOff>317500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6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5</xdr:row>
          <xdr:rowOff>76200</xdr:rowOff>
        </xdr:from>
        <xdr:to>
          <xdr:col>6</xdr:col>
          <xdr:colOff>889000</xdr:colOff>
          <xdr:row>5</xdr:row>
          <xdr:rowOff>317500</xdr:rowOff>
        </xdr:to>
        <xdr:sp macro="" textlink="">
          <xdr:nvSpPr>
            <xdr:cNvPr id="6168" name="Option Butto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6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6169" name="Group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6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</xdr:row>
          <xdr:rowOff>76200</xdr:rowOff>
        </xdr:from>
        <xdr:to>
          <xdr:col>2</xdr:col>
          <xdr:colOff>889000</xdr:colOff>
          <xdr:row>6</xdr:row>
          <xdr:rowOff>317500</xdr:rowOff>
        </xdr:to>
        <xdr:sp macro="" textlink="">
          <xdr:nvSpPr>
            <xdr:cNvPr id="6170" name="Option Butto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6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6</xdr:row>
          <xdr:rowOff>76200</xdr:rowOff>
        </xdr:from>
        <xdr:to>
          <xdr:col>3</xdr:col>
          <xdr:colOff>889000</xdr:colOff>
          <xdr:row>6</xdr:row>
          <xdr:rowOff>317500</xdr:rowOff>
        </xdr:to>
        <xdr:sp macro="" textlink="">
          <xdr:nvSpPr>
            <xdr:cNvPr id="6171" name="Option Butto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6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</xdr:row>
          <xdr:rowOff>76200</xdr:rowOff>
        </xdr:from>
        <xdr:to>
          <xdr:col>4</xdr:col>
          <xdr:colOff>889000</xdr:colOff>
          <xdr:row>6</xdr:row>
          <xdr:rowOff>317500</xdr:rowOff>
        </xdr:to>
        <xdr:sp macro="" textlink="">
          <xdr:nvSpPr>
            <xdr:cNvPr id="6172" name="Option Butto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6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76200</xdr:rowOff>
        </xdr:from>
        <xdr:to>
          <xdr:col>5</xdr:col>
          <xdr:colOff>889000</xdr:colOff>
          <xdr:row>6</xdr:row>
          <xdr:rowOff>317500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6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76200</xdr:rowOff>
        </xdr:from>
        <xdr:to>
          <xdr:col>6</xdr:col>
          <xdr:colOff>889000</xdr:colOff>
          <xdr:row>6</xdr:row>
          <xdr:rowOff>317500</xdr:rowOff>
        </xdr:to>
        <xdr:sp macro="" textlink="">
          <xdr:nvSpPr>
            <xdr:cNvPr id="6174" name="Option Butto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6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6175" name="Group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6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</xdr:row>
          <xdr:rowOff>76200</xdr:rowOff>
        </xdr:from>
        <xdr:to>
          <xdr:col>2</xdr:col>
          <xdr:colOff>889000</xdr:colOff>
          <xdr:row>7</xdr:row>
          <xdr:rowOff>317500</xdr:rowOff>
        </xdr:to>
        <xdr:sp macro="" textlink="">
          <xdr:nvSpPr>
            <xdr:cNvPr id="6176" name="Option Button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6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7</xdr:row>
          <xdr:rowOff>76200</xdr:rowOff>
        </xdr:from>
        <xdr:to>
          <xdr:col>3</xdr:col>
          <xdr:colOff>889000</xdr:colOff>
          <xdr:row>7</xdr:row>
          <xdr:rowOff>317500</xdr:rowOff>
        </xdr:to>
        <xdr:sp macro="" textlink="">
          <xdr:nvSpPr>
            <xdr:cNvPr id="6177" name="Option Butto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6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</xdr:row>
          <xdr:rowOff>76200</xdr:rowOff>
        </xdr:from>
        <xdr:to>
          <xdr:col>4</xdr:col>
          <xdr:colOff>889000</xdr:colOff>
          <xdr:row>7</xdr:row>
          <xdr:rowOff>317500</xdr:rowOff>
        </xdr:to>
        <xdr:sp macro="" textlink="">
          <xdr:nvSpPr>
            <xdr:cNvPr id="6178" name="Option Butto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6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7</xdr:row>
          <xdr:rowOff>76200</xdr:rowOff>
        </xdr:from>
        <xdr:to>
          <xdr:col>5</xdr:col>
          <xdr:colOff>889000</xdr:colOff>
          <xdr:row>7</xdr:row>
          <xdr:rowOff>317500</xdr:rowOff>
        </xdr:to>
        <xdr:sp macro="" textlink="">
          <xdr:nvSpPr>
            <xdr:cNvPr id="6179" name="Option Butto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6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76200</xdr:rowOff>
        </xdr:from>
        <xdr:to>
          <xdr:col>6</xdr:col>
          <xdr:colOff>889000</xdr:colOff>
          <xdr:row>7</xdr:row>
          <xdr:rowOff>317500</xdr:rowOff>
        </xdr:to>
        <xdr:sp macro="" textlink="">
          <xdr:nvSpPr>
            <xdr:cNvPr id="6180" name="Option Butto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6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6181" name="Group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6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76200</xdr:rowOff>
        </xdr:from>
        <xdr:to>
          <xdr:col>2</xdr:col>
          <xdr:colOff>889000</xdr:colOff>
          <xdr:row>8</xdr:row>
          <xdr:rowOff>317500</xdr:rowOff>
        </xdr:to>
        <xdr:sp macro="" textlink="">
          <xdr:nvSpPr>
            <xdr:cNvPr id="6182" name="Option Butto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6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8</xdr:row>
          <xdr:rowOff>76200</xdr:rowOff>
        </xdr:from>
        <xdr:to>
          <xdr:col>3</xdr:col>
          <xdr:colOff>889000</xdr:colOff>
          <xdr:row>8</xdr:row>
          <xdr:rowOff>317500</xdr:rowOff>
        </xdr:to>
        <xdr:sp macro="" textlink="">
          <xdr:nvSpPr>
            <xdr:cNvPr id="6183" name="Option Butto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6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76200</xdr:rowOff>
        </xdr:from>
        <xdr:to>
          <xdr:col>4</xdr:col>
          <xdr:colOff>889000</xdr:colOff>
          <xdr:row>8</xdr:row>
          <xdr:rowOff>317500</xdr:rowOff>
        </xdr:to>
        <xdr:sp macro="" textlink="">
          <xdr:nvSpPr>
            <xdr:cNvPr id="6184" name="Option Butto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6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76200</xdr:rowOff>
        </xdr:from>
        <xdr:to>
          <xdr:col>5</xdr:col>
          <xdr:colOff>889000</xdr:colOff>
          <xdr:row>8</xdr:row>
          <xdr:rowOff>317500</xdr:rowOff>
        </xdr:to>
        <xdr:sp macro="" textlink="">
          <xdr:nvSpPr>
            <xdr:cNvPr id="6185" name="Option Butto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6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</xdr:row>
          <xdr:rowOff>76200</xdr:rowOff>
        </xdr:from>
        <xdr:to>
          <xdr:col>6</xdr:col>
          <xdr:colOff>889000</xdr:colOff>
          <xdr:row>8</xdr:row>
          <xdr:rowOff>317500</xdr:rowOff>
        </xdr:to>
        <xdr:sp macro="" textlink="">
          <xdr:nvSpPr>
            <xdr:cNvPr id="6186" name="Option Butto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6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6187" name="Group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6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76200</xdr:rowOff>
        </xdr:from>
        <xdr:to>
          <xdr:col>2</xdr:col>
          <xdr:colOff>889000</xdr:colOff>
          <xdr:row>9</xdr:row>
          <xdr:rowOff>317500</xdr:rowOff>
        </xdr:to>
        <xdr:sp macro="" textlink="">
          <xdr:nvSpPr>
            <xdr:cNvPr id="6188" name="Option Button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6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76200</xdr:rowOff>
        </xdr:from>
        <xdr:to>
          <xdr:col>3</xdr:col>
          <xdr:colOff>889000</xdr:colOff>
          <xdr:row>9</xdr:row>
          <xdr:rowOff>317500</xdr:rowOff>
        </xdr:to>
        <xdr:sp macro="" textlink="">
          <xdr:nvSpPr>
            <xdr:cNvPr id="6189" name="Option Button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6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9</xdr:row>
          <xdr:rowOff>76200</xdr:rowOff>
        </xdr:from>
        <xdr:to>
          <xdr:col>4</xdr:col>
          <xdr:colOff>889000</xdr:colOff>
          <xdr:row>9</xdr:row>
          <xdr:rowOff>317500</xdr:rowOff>
        </xdr:to>
        <xdr:sp macro="" textlink="">
          <xdr:nvSpPr>
            <xdr:cNvPr id="6190" name="Option Butto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6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76200</xdr:rowOff>
        </xdr:from>
        <xdr:to>
          <xdr:col>5</xdr:col>
          <xdr:colOff>889000</xdr:colOff>
          <xdr:row>9</xdr:row>
          <xdr:rowOff>317500</xdr:rowOff>
        </xdr:to>
        <xdr:sp macro="" textlink="">
          <xdr:nvSpPr>
            <xdr:cNvPr id="6191" name="Option Butto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6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9</xdr:row>
          <xdr:rowOff>76200</xdr:rowOff>
        </xdr:from>
        <xdr:to>
          <xdr:col>6</xdr:col>
          <xdr:colOff>889000</xdr:colOff>
          <xdr:row>9</xdr:row>
          <xdr:rowOff>317500</xdr:rowOff>
        </xdr:to>
        <xdr:sp macro="" textlink="">
          <xdr:nvSpPr>
            <xdr:cNvPr id="6192" name="Option Button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6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6193" name="Group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6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6199" name="Group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6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</xdr:row>
          <xdr:rowOff>76200</xdr:rowOff>
        </xdr:from>
        <xdr:to>
          <xdr:col>2</xdr:col>
          <xdr:colOff>889000</xdr:colOff>
          <xdr:row>11</xdr:row>
          <xdr:rowOff>317500</xdr:rowOff>
        </xdr:to>
        <xdr:sp macro="" textlink="">
          <xdr:nvSpPr>
            <xdr:cNvPr id="6200" name="Option Button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6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</xdr:row>
          <xdr:rowOff>76200</xdr:rowOff>
        </xdr:from>
        <xdr:to>
          <xdr:col>3</xdr:col>
          <xdr:colOff>889000</xdr:colOff>
          <xdr:row>11</xdr:row>
          <xdr:rowOff>317500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6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</xdr:row>
          <xdr:rowOff>76200</xdr:rowOff>
        </xdr:from>
        <xdr:to>
          <xdr:col>4</xdr:col>
          <xdr:colOff>889000</xdr:colOff>
          <xdr:row>11</xdr:row>
          <xdr:rowOff>317500</xdr:rowOff>
        </xdr:to>
        <xdr:sp macro="" textlink="">
          <xdr:nvSpPr>
            <xdr:cNvPr id="6202" name="Option Butto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6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11</xdr:row>
          <xdr:rowOff>76200</xdr:rowOff>
        </xdr:from>
        <xdr:to>
          <xdr:col>5</xdr:col>
          <xdr:colOff>889000</xdr:colOff>
          <xdr:row>11</xdr:row>
          <xdr:rowOff>317500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6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76200</xdr:rowOff>
        </xdr:from>
        <xdr:to>
          <xdr:col>6</xdr:col>
          <xdr:colOff>889000</xdr:colOff>
          <xdr:row>11</xdr:row>
          <xdr:rowOff>317500</xdr:rowOff>
        </xdr:to>
        <xdr:sp macro="" textlink="">
          <xdr:nvSpPr>
            <xdr:cNvPr id="6204" name="Option Butto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6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6205" name="Group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6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</xdr:row>
          <xdr:rowOff>76200</xdr:rowOff>
        </xdr:from>
        <xdr:to>
          <xdr:col>2</xdr:col>
          <xdr:colOff>889000</xdr:colOff>
          <xdr:row>12</xdr:row>
          <xdr:rowOff>317500</xdr:rowOff>
        </xdr:to>
        <xdr:sp macro="" textlink="">
          <xdr:nvSpPr>
            <xdr:cNvPr id="6206" name="Option Button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6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12</xdr:row>
          <xdr:rowOff>76200</xdr:rowOff>
        </xdr:from>
        <xdr:to>
          <xdr:col>3</xdr:col>
          <xdr:colOff>889000</xdr:colOff>
          <xdr:row>12</xdr:row>
          <xdr:rowOff>317500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6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12</xdr:row>
          <xdr:rowOff>76200</xdr:rowOff>
        </xdr:from>
        <xdr:to>
          <xdr:col>4</xdr:col>
          <xdr:colOff>889000</xdr:colOff>
          <xdr:row>12</xdr:row>
          <xdr:rowOff>317500</xdr:rowOff>
        </xdr:to>
        <xdr:sp macro="" textlink="">
          <xdr:nvSpPr>
            <xdr:cNvPr id="6208" name="Option Button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6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12</xdr:row>
          <xdr:rowOff>76200</xdr:rowOff>
        </xdr:from>
        <xdr:to>
          <xdr:col>5</xdr:col>
          <xdr:colOff>889000</xdr:colOff>
          <xdr:row>12</xdr:row>
          <xdr:rowOff>317500</xdr:rowOff>
        </xdr:to>
        <xdr:sp macro="" textlink="">
          <xdr:nvSpPr>
            <xdr:cNvPr id="6209" name="Option Button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6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12</xdr:row>
          <xdr:rowOff>76200</xdr:rowOff>
        </xdr:from>
        <xdr:to>
          <xdr:col>6</xdr:col>
          <xdr:colOff>889000</xdr:colOff>
          <xdr:row>12</xdr:row>
          <xdr:rowOff>317500</xdr:rowOff>
        </xdr:to>
        <xdr:sp macro="" textlink="">
          <xdr:nvSpPr>
            <xdr:cNvPr id="6210" name="Option Button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6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6211" name="Group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6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13</xdr:row>
          <xdr:rowOff>76200</xdr:rowOff>
        </xdr:from>
        <xdr:to>
          <xdr:col>2</xdr:col>
          <xdr:colOff>889000</xdr:colOff>
          <xdr:row>13</xdr:row>
          <xdr:rowOff>317500</xdr:rowOff>
        </xdr:to>
        <xdr:sp macro="" textlink="">
          <xdr:nvSpPr>
            <xdr:cNvPr id="6212" name="Option Button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6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13</xdr:row>
          <xdr:rowOff>76200</xdr:rowOff>
        </xdr:from>
        <xdr:to>
          <xdr:col>3</xdr:col>
          <xdr:colOff>889000</xdr:colOff>
          <xdr:row>13</xdr:row>
          <xdr:rowOff>317500</xdr:rowOff>
        </xdr:to>
        <xdr:sp macro="" textlink="">
          <xdr:nvSpPr>
            <xdr:cNvPr id="6213" name="Option Button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6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13</xdr:row>
          <xdr:rowOff>76200</xdr:rowOff>
        </xdr:from>
        <xdr:to>
          <xdr:col>4</xdr:col>
          <xdr:colOff>889000</xdr:colOff>
          <xdr:row>13</xdr:row>
          <xdr:rowOff>317500</xdr:rowOff>
        </xdr:to>
        <xdr:sp macro="" textlink="">
          <xdr:nvSpPr>
            <xdr:cNvPr id="6214" name="Option Button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6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13</xdr:row>
          <xdr:rowOff>76200</xdr:rowOff>
        </xdr:from>
        <xdr:to>
          <xdr:col>5</xdr:col>
          <xdr:colOff>889000</xdr:colOff>
          <xdr:row>13</xdr:row>
          <xdr:rowOff>317500</xdr:rowOff>
        </xdr:to>
        <xdr:sp macro="" textlink="">
          <xdr:nvSpPr>
            <xdr:cNvPr id="6215" name="Option Button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6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</xdr:row>
          <xdr:rowOff>76200</xdr:rowOff>
        </xdr:from>
        <xdr:to>
          <xdr:col>6</xdr:col>
          <xdr:colOff>889000</xdr:colOff>
          <xdr:row>13</xdr:row>
          <xdr:rowOff>317500</xdr:rowOff>
        </xdr:to>
        <xdr:sp macro="" textlink="">
          <xdr:nvSpPr>
            <xdr:cNvPr id="6216" name="Option Button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6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6217" name="Group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6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14</xdr:row>
          <xdr:rowOff>76200</xdr:rowOff>
        </xdr:from>
        <xdr:to>
          <xdr:col>2</xdr:col>
          <xdr:colOff>889000</xdr:colOff>
          <xdr:row>14</xdr:row>
          <xdr:rowOff>317500</xdr:rowOff>
        </xdr:to>
        <xdr:sp macro="" textlink="">
          <xdr:nvSpPr>
            <xdr:cNvPr id="6218" name="Option Button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6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14</xdr:row>
          <xdr:rowOff>76200</xdr:rowOff>
        </xdr:from>
        <xdr:to>
          <xdr:col>3</xdr:col>
          <xdr:colOff>889000</xdr:colOff>
          <xdr:row>14</xdr:row>
          <xdr:rowOff>317500</xdr:rowOff>
        </xdr:to>
        <xdr:sp macro="" textlink="">
          <xdr:nvSpPr>
            <xdr:cNvPr id="6219" name="Option Button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6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14</xdr:row>
          <xdr:rowOff>76200</xdr:rowOff>
        </xdr:from>
        <xdr:to>
          <xdr:col>4</xdr:col>
          <xdr:colOff>889000</xdr:colOff>
          <xdr:row>14</xdr:row>
          <xdr:rowOff>317500</xdr:rowOff>
        </xdr:to>
        <xdr:sp macro="" textlink="">
          <xdr:nvSpPr>
            <xdr:cNvPr id="6220" name="Option Button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6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76200</xdr:rowOff>
        </xdr:from>
        <xdr:to>
          <xdr:col>5</xdr:col>
          <xdr:colOff>889000</xdr:colOff>
          <xdr:row>14</xdr:row>
          <xdr:rowOff>317500</xdr:rowOff>
        </xdr:to>
        <xdr:sp macro="" textlink="">
          <xdr:nvSpPr>
            <xdr:cNvPr id="6221" name="Option Button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6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14</xdr:row>
          <xdr:rowOff>76200</xdr:rowOff>
        </xdr:from>
        <xdr:to>
          <xdr:col>6</xdr:col>
          <xdr:colOff>889000</xdr:colOff>
          <xdr:row>14</xdr:row>
          <xdr:rowOff>317500</xdr:rowOff>
        </xdr:to>
        <xdr:sp macro="" textlink="">
          <xdr:nvSpPr>
            <xdr:cNvPr id="6222" name="Option Button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6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6223" name="Group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6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15</xdr:row>
          <xdr:rowOff>76200</xdr:rowOff>
        </xdr:from>
        <xdr:to>
          <xdr:col>2</xdr:col>
          <xdr:colOff>889000</xdr:colOff>
          <xdr:row>15</xdr:row>
          <xdr:rowOff>317500</xdr:rowOff>
        </xdr:to>
        <xdr:sp macro="" textlink="">
          <xdr:nvSpPr>
            <xdr:cNvPr id="6224" name="Option Button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6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15</xdr:row>
          <xdr:rowOff>76200</xdr:rowOff>
        </xdr:from>
        <xdr:to>
          <xdr:col>3</xdr:col>
          <xdr:colOff>889000</xdr:colOff>
          <xdr:row>15</xdr:row>
          <xdr:rowOff>317500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6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15</xdr:row>
          <xdr:rowOff>76200</xdr:rowOff>
        </xdr:from>
        <xdr:to>
          <xdr:col>4</xdr:col>
          <xdr:colOff>889000</xdr:colOff>
          <xdr:row>15</xdr:row>
          <xdr:rowOff>317500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6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15</xdr:row>
          <xdr:rowOff>76200</xdr:rowOff>
        </xdr:from>
        <xdr:to>
          <xdr:col>5</xdr:col>
          <xdr:colOff>889000</xdr:colOff>
          <xdr:row>15</xdr:row>
          <xdr:rowOff>317500</xdr:rowOff>
        </xdr:to>
        <xdr:sp macro="" textlink="">
          <xdr:nvSpPr>
            <xdr:cNvPr id="6227" name="Option Button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6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15</xdr:row>
          <xdr:rowOff>76200</xdr:rowOff>
        </xdr:from>
        <xdr:to>
          <xdr:col>6</xdr:col>
          <xdr:colOff>889000</xdr:colOff>
          <xdr:row>15</xdr:row>
          <xdr:rowOff>317500</xdr:rowOff>
        </xdr:to>
        <xdr:sp macro="" textlink="">
          <xdr:nvSpPr>
            <xdr:cNvPr id="6228" name="Option Button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6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6229" name="Group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6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16</xdr:row>
          <xdr:rowOff>76200</xdr:rowOff>
        </xdr:from>
        <xdr:to>
          <xdr:col>2</xdr:col>
          <xdr:colOff>889000</xdr:colOff>
          <xdr:row>16</xdr:row>
          <xdr:rowOff>317500</xdr:rowOff>
        </xdr:to>
        <xdr:sp macro="" textlink="">
          <xdr:nvSpPr>
            <xdr:cNvPr id="6230" name="Option Button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6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16</xdr:row>
          <xdr:rowOff>76200</xdr:rowOff>
        </xdr:from>
        <xdr:to>
          <xdr:col>3</xdr:col>
          <xdr:colOff>889000</xdr:colOff>
          <xdr:row>16</xdr:row>
          <xdr:rowOff>317500</xdr:rowOff>
        </xdr:to>
        <xdr:sp macro="" textlink="">
          <xdr:nvSpPr>
            <xdr:cNvPr id="6231" name="Option Button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6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16</xdr:row>
          <xdr:rowOff>76200</xdr:rowOff>
        </xdr:from>
        <xdr:to>
          <xdr:col>4</xdr:col>
          <xdr:colOff>889000</xdr:colOff>
          <xdr:row>16</xdr:row>
          <xdr:rowOff>317500</xdr:rowOff>
        </xdr:to>
        <xdr:sp macro="" textlink="">
          <xdr:nvSpPr>
            <xdr:cNvPr id="6232" name="Option Button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6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76200</xdr:rowOff>
        </xdr:from>
        <xdr:to>
          <xdr:col>5</xdr:col>
          <xdr:colOff>889000</xdr:colOff>
          <xdr:row>16</xdr:row>
          <xdr:rowOff>317500</xdr:rowOff>
        </xdr:to>
        <xdr:sp macro="" textlink="">
          <xdr:nvSpPr>
            <xdr:cNvPr id="6233" name="Option Button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6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76200</xdr:rowOff>
        </xdr:from>
        <xdr:to>
          <xdr:col>6</xdr:col>
          <xdr:colOff>889000</xdr:colOff>
          <xdr:row>16</xdr:row>
          <xdr:rowOff>317500</xdr:rowOff>
        </xdr:to>
        <xdr:sp macro="" textlink="">
          <xdr:nvSpPr>
            <xdr:cNvPr id="6234" name="Option Button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6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6235" name="Group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6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17</xdr:row>
          <xdr:rowOff>76200</xdr:rowOff>
        </xdr:from>
        <xdr:to>
          <xdr:col>2</xdr:col>
          <xdr:colOff>889000</xdr:colOff>
          <xdr:row>17</xdr:row>
          <xdr:rowOff>317500</xdr:rowOff>
        </xdr:to>
        <xdr:sp macro="" textlink="">
          <xdr:nvSpPr>
            <xdr:cNvPr id="6236" name="Option Button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6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17</xdr:row>
          <xdr:rowOff>76200</xdr:rowOff>
        </xdr:from>
        <xdr:to>
          <xdr:col>3</xdr:col>
          <xdr:colOff>889000</xdr:colOff>
          <xdr:row>17</xdr:row>
          <xdr:rowOff>317500</xdr:rowOff>
        </xdr:to>
        <xdr:sp macro="" textlink="">
          <xdr:nvSpPr>
            <xdr:cNvPr id="6237" name="Option Button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6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17</xdr:row>
          <xdr:rowOff>76200</xdr:rowOff>
        </xdr:from>
        <xdr:to>
          <xdr:col>4</xdr:col>
          <xdr:colOff>889000</xdr:colOff>
          <xdr:row>17</xdr:row>
          <xdr:rowOff>317500</xdr:rowOff>
        </xdr:to>
        <xdr:sp macro="" textlink="">
          <xdr:nvSpPr>
            <xdr:cNvPr id="6238" name="Option Button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6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17</xdr:row>
          <xdr:rowOff>76200</xdr:rowOff>
        </xdr:from>
        <xdr:to>
          <xdr:col>5</xdr:col>
          <xdr:colOff>889000</xdr:colOff>
          <xdr:row>17</xdr:row>
          <xdr:rowOff>317500</xdr:rowOff>
        </xdr:to>
        <xdr:sp macro="" textlink="">
          <xdr:nvSpPr>
            <xdr:cNvPr id="6239" name="Option Button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6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17</xdr:row>
          <xdr:rowOff>76200</xdr:rowOff>
        </xdr:from>
        <xdr:to>
          <xdr:col>6</xdr:col>
          <xdr:colOff>889000</xdr:colOff>
          <xdr:row>17</xdr:row>
          <xdr:rowOff>317500</xdr:rowOff>
        </xdr:to>
        <xdr:sp macro="" textlink="">
          <xdr:nvSpPr>
            <xdr:cNvPr id="6240" name="Option Button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6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6242" name="Group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6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6243" name="Group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6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6244" name="Group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6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6245" name="Group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6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6246" name="Group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6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6247" name="Group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6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6248" name="Group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6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6249" name="Group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6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6250" name="Group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6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6251" name="Group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6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18</xdr:row>
          <xdr:rowOff>76200</xdr:rowOff>
        </xdr:from>
        <xdr:to>
          <xdr:col>2</xdr:col>
          <xdr:colOff>889000</xdr:colOff>
          <xdr:row>18</xdr:row>
          <xdr:rowOff>317500</xdr:rowOff>
        </xdr:to>
        <xdr:sp macro="" textlink="">
          <xdr:nvSpPr>
            <xdr:cNvPr id="6252" name="Option Button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6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18</xdr:row>
          <xdr:rowOff>76200</xdr:rowOff>
        </xdr:from>
        <xdr:to>
          <xdr:col>3</xdr:col>
          <xdr:colOff>889000</xdr:colOff>
          <xdr:row>18</xdr:row>
          <xdr:rowOff>317500</xdr:rowOff>
        </xdr:to>
        <xdr:sp macro="" textlink="">
          <xdr:nvSpPr>
            <xdr:cNvPr id="6253" name="Option Button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6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18</xdr:row>
          <xdr:rowOff>76200</xdr:rowOff>
        </xdr:from>
        <xdr:to>
          <xdr:col>4</xdr:col>
          <xdr:colOff>889000</xdr:colOff>
          <xdr:row>18</xdr:row>
          <xdr:rowOff>317500</xdr:rowOff>
        </xdr:to>
        <xdr:sp macro="" textlink="">
          <xdr:nvSpPr>
            <xdr:cNvPr id="6254" name="Option Button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6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18</xdr:row>
          <xdr:rowOff>76200</xdr:rowOff>
        </xdr:from>
        <xdr:to>
          <xdr:col>5</xdr:col>
          <xdr:colOff>889000</xdr:colOff>
          <xdr:row>18</xdr:row>
          <xdr:rowOff>317500</xdr:rowOff>
        </xdr:to>
        <xdr:sp macro="" textlink="">
          <xdr:nvSpPr>
            <xdr:cNvPr id="6255" name="Option Button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6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18</xdr:row>
          <xdr:rowOff>76200</xdr:rowOff>
        </xdr:from>
        <xdr:to>
          <xdr:col>6</xdr:col>
          <xdr:colOff>889000</xdr:colOff>
          <xdr:row>18</xdr:row>
          <xdr:rowOff>317500</xdr:rowOff>
        </xdr:to>
        <xdr:sp macro="" textlink="">
          <xdr:nvSpPr>
            <xdr:cNvPr id="6256" name="Option Button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6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3568700</xdr:colOff>
      <xdr:row>21</xdr:row>
      <xdr:rowOff>292100</xdr:rowOff>
    </xdr:from>
    <xdr:to>
      <xdr:col>3</xdr:col>
      <xdr:colOff>4051300</xdr:colOff>
      <xdr:row>23</xdr:row>
      <xdr:rowOff>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709400" y="7899400"/>
          <a:ext cx="482600" cy="3429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000" b="1">
            <a:solidFill>
              <a:srgbClr val="0B5EA9"/>
            </a:solidFill>
          </a:endParaRPr>
        </a:p>
      </xdr:txBody>
    </xdr:sp>
    <xdr:clientData/>
  </xdr:twoCellAnchor>
  <xdr:twoCellAnchor>
    <xdr:from>
      <xdr:col>8</xdr:col>
      <xdr:colOff>876300</xdr:colOff>
      <xdr:row>0</xdr:row>
      <xdr:rowOff>698500</xdr:rowOff>
    </xdr:from>
    <xdr:to>
      <xdr:col>9</xdr:col>
      <xdr:colOff>1168400</xdr:colOff>
      <xdr:row>0</xdr:row>
      <xdr:rowOff>1155700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986000" y="698500"/>
          <a:ext cx="1257300" cy="4572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0B5EA9"/>
              </a:solidFill>
            </a:rPr>
            <a:t>Back to Summary</a:t>
          </a:r>
          <a:r>
            <a:rPr lang="en-GB" sz="1000" b="1" baseline="0">
              <a:solidFill>
                <a:srgbClr val="0B5EA9"/>
              </a:solidFill>
            </a:rPr>
            <a:t> </a:t>
          </a:r>
          <a:endParaRPr lang="en-GB" sz="1000" b="1">
            <a:solidFill>
              <a:srgbClr val="0B5EA9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7169" name="Group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7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</xdr:row>
          <xdr:rowOff>76200</xdr:rowOff>
        </xdr:from>
        <xdr:to>
          <xdr:col>2</xdr:col>
          <xdr:colOff>889000</xdr:colOff>
          <xdr:row>2</xdr:row>
          <xdr:rowOff>317500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7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</xdr:row>
          <xdr:rowOff>76200</xdr:rowOff>
        </xdr:from>
        <xdr:to>
          <xdr:col>3</xdr:col>
          <xdr:colOff>889000</xdr:colOff>
          <xdr:row>2</xdr:row>
          <xdr:rowOff>317500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7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</xdr:row>
          <xdr:rowOff>76200</xdr:rowOff>
        </xdr:from>
        <xdr:to>
          <xdr:col>4</xdr:col>
          <xdr:colOff>889000</xdr:colOff>
          <xdr:row>2</xdr:row>
          <xdr:rowOff>317500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7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</xdr:row>
          <xdr:rowOff>76200</xdr:rowOff>
        </xdr:from>
        <xdr:to>
          <xdr:col>5</xdr:col>
          <xdr:colOff>889000</xdr:colOff>
          <xdr:row>2</xdr:row>
          <xdr:rowOff>317500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7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</xdr:row>
          <xdr:rowOff>76200</xdr:rowOff>
        </xdr:from>
        <xdr:to>
          <xdr:col>6</xdr:col>
          <xdr:colOff>889000</xdr:colOff>
          <xdr:row>2</xdr:row>
          <xdr:rowOff>317500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7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7175" name="Group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7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7181" name="Group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7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266700</xdr:colOff>
      <xdr:row>1</xdr:row>
      <xdr:rowOff>38100</xdr:rowOff>
    </xdr:from>
    <xdr:to>
      <xdr:col>9</xdr:col>
      <xdr:colOff>1015500</xdr:colOff>
      <xdr:row>3</xdr:row>
      <xdr:rowOff>24900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41600" y="4559300"/>
          <a:ext cx="748800" cy="748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7188" name="Group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7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16</xdr:row>
          <xdr:rowOff>76200</xdr:rowOff>
        </xdr:from>
        <xdr:to>
          <xdr:col>2</xdr:col>
          <xdr:colOff>889000</xdr:colOff>
          <xdr:row>16</xdr:row>
          <xdr:rowOff>317500</xdr:rowOff>
        </xdr:to>
        <xdr:sp macro="" textlink="">
          <xdr:nvSpPr>
            <xdr:cNvPr id="7189" name="Option Butto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7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16</xdr:row>
          <xdr:rowOff>76200</xdr:rowOff>
        </xdr:from>
        <xdr:to>
          <xdr:col>3</xdr:col>
          <xdr:colOff>889000</xdr:colOff>
          <xdr:row>16</xdr:row>
          <xdr:rowOff>317500</xdr:rowOff>
        </xdr:to>
        <xdr:sp macro="" textlink="">
          <xdr:nvSpPr>
            <xdr:cNvPr id="7190" name="Option Butto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7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16</xdr:row>
          <xdr:rowOff>76200</xdr:rowOff>
        </xdr:from>
        <xdr:to>
          <xdr:col>4</xdr:col>
          <xdr:colOff>889000</xdr:colOff>
          <xdr:row>16</xdr:row>
          <xdr:rowOff>317500</xdr:rowOff>
        </xdr:to>
        <xdr:sp macro="" textlink="">
          <xdr:nvSpPr>
            <xdr:cNvPr id="7191" name="Option Butto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7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76200</xdr:rowOff>
        </xdr:from>
        <xdr:to>
          <xdr:col>5</xdr:col>
          <xdr:colOff>889000</xdr:colOff>
          <xdr:row>16</xdr:row>
          <xdr:rowOff>317500</xdr:rowOff>
        </xdr:to>
        <xdr:sp macro="" textlink="">
          <xdr:nvSpPr>
            <xdr:cNvPr id="7192" name="Option Butto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7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76200</xdr:rowOff>
        </xdr:from>
        <xdr:to>
          <xdr:col>6</xdr:col>
          <xdr:colOff>889000</xdr:colOff>
          <xdr:row>16</xdr:row>
          <xdr:rowOff>317500</xdr:rowOff>
        </xdr:to>
        <xdr:sp macro="" textlink="">
          <xdr:nvSpPr>
            <xdr:cNvPr id="7193" name="Option Butto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7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7194" name="Group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7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</xdr:row>
          <xdr:rowOff>76200</xdr:rowOff>
        </xdr:from>
        <xdr:to>
          <xdr:col>2</xdr:col>
          <xdr:colOff>889000</xdr:colOff>
          <xdr:row>11</xdr:row>
          <xdr:rowOff>317500</xdr:rowOff>
        </xdr:to>
        <xdr:sp macro="" textlink="">
          <xdr:nvSpPr>
            <xdr:cNvPr id="7195" name="Option Butto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7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</xdr:row>
          <xdr:rowOff>76200</xdr:rowOff>
        </xdr:from>
        <xdr:to>
          <xdr:col>3</xdr:col>
          <xdr:colOff>889000</xdr:colOff>
          <xdr:row>11</xdr:row>
          <xdr:rowOff>317500</xdr:rowOff>
        </xdr:to>
        <xdr:sp macro="" textlink="">
          <xdr:nvSpPr>
            <xdr:cNvPr id="7196" name="Option Butto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7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</xdr:row>
          <xdr:rowOff>76200</xdr:rowOff>
        </xdr:from>
        <xdr:to>
          <xdr:col>4</xdr:col>
          <xdr:colOff>889000</xdr:colOff>
          <xdr:row>11</xdr:row>
          <xdr:rowOff>317500</xdr:rowOff>
        </xdr:to>
        <xdr:sp macro="" textlink="">
          <xdr:nvSpPr>
            <xdr:cNvPr id="7197" name="Option Butto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7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11</xdr:row>
          <xdr:rowOff>76200</xdr:rowOff>
        </xdr:from>
        <xdr:to>
          <xdr:col>5</xdr:col>
          <xdr:colOff>889000</xdr:colOff>
          <xdr:row>11</xdr:row>
          <xdr:rowOff>317500</xdr:rowOff>
        </xdr:to>
        <xdr:sp macro="" textlink="">
          <xdr:nvSpPr>
            <xdr:cNvPr id="7198" name="Option Butto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7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76200</xdr:rowOff>
        </xdr:from>
        <xdr:to>
          <xdr:col>6</xdr:col>
          <xdr:colOff>889000</xdr:colOff>
          <xdr:row>11</xdr:row>
          <xdr:rowOff>317500</xdr:rowOff>
        </xdr:to>
        <xdr:sp macro="" textlink="">
          <xdr:nvSpPr>
            <xdr:cNvPr id="7199" name="Option Butto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7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749300</xdr:colOff>
      <xdr:row>2</xdr:row>
      <xdr:rowOff>165100</xdr:rowOff>
    </xdr:from>
    <xdr:ext cx="184731" cy="254557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257800" y="50673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7200" name="Group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7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7201" name="Group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7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7202" name="Group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7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7203" name="Group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7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7204" name="Group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7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7205" name="Group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7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7206" name="Group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7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7207" name="Group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7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7208" name="Group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7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7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7210" name="Group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7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7211" name="Group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7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13</xdr:row>
          <xdr:rowOff>76200</xdr:rowOff>
        </xdr:from>
        <xdr:to>
          <xdr:col>2</xdr:col>
          <xdr:colOff>889000</xdr:colOff>
          <xdr:row>13</xdr:row>
          <xdr:rowOff>317500</xdr:rowOff>
        </xdr:to>
        <xdr:sp macro="" textlink="">
          <xdr:nvSpPr>
            <xdr:cNvPr id="7212" name="Option Button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7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13</xdr:row>
          <xdr:rowOff>76200</xdr:rowOff>
        </xdr:from>
        <xdr:to>
          <xdr:col>3</xdr:col>
          <xdr:colOff>889000</xdr:colOff>
          <xdr:row>13</xdr:row>
          <xdr:rowOff>317500</xdr:rowOff>
        </xdr:to>
        <xdr:sp macro="" textlink="">
          <xdr:nvSpPr>
            <xdr:cNvPr id="7213" name="Option Button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7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13</xdr:row>
          <xdr:rowOff>76200</xdr:rowOff>
        </xdr:from>
        <xdr:to>
          <xdr:col>4</xdr:col>
          <xdr:colOff>889000</xdr:colOff>
          <xdr:row>13</xdr:row>
          <xdr:rowOff>317500</xdr:rowOff>
        </xdr:to>
        <xdr:sp macro="" textlink="">
          <xdr:nvSpPr>
            <xdr:cNvPr id="7214" name="Option Button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7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13</xdr:row>
          <xdr:rowOff>76200</xdr:rowOff>
        </xdr:from>
        <xdr:to>
          <xdr:col>5</xdr:col>
          <xdr:colOff>889000</xdr:colOff>
          <xdr:row>13</xdr:row>
          <xdr:rowOff>317500</xdr:rowOff>
        </xdr:to>
        <xdr:sp macro="" textlink="">
          <xdr:nvSpPr>
            <xdr:cNvPr id="7215" name="Option Butto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7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</xdr:row>
          <xdr:rowOff>76200</xdr:rowOff>
        </xdr:from>
        <xdr:to>
          <xdr:col>6</xdr:col>
          <xdr:colOff>889000</xdr:colOff>
          <xdr:row>13</xdr:row>
          <xdr:rowOff>317500</xdr:rowOff>
        </xdr:to>
        <xdr:sp macro="" textlink="">
          <xdr:nvSpPr>
            <xdr:cNvPr id="7216" name="Option Button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7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7217" name="Group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7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14</xdr:row>
          <xdr:rowOff>76200</xdr:rowOff>
        </xdr:from>
        <xdr:to>
          <xdr:col>2</xdr:col>
          <xdr:colOff>889000</xdr:colOff>
          <xdr:row>14</xdr:row>
          <xdr:rowOff>317500</xdr:rowOff>
        </xdr:to>
        <xdr:sp macro="" textlink="">
          <xdr:nvSpPr>
            <xdr:cNvPr id="7218" name="Option Button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7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14</xdr:row>
          <xdr:rowOff>76200</xdr:rowOff>
        </xdr:from>
        <xdr:to>
          <xdr:col>3</xdr:col>
          <xdr:colOff>889000</xdr:colOff>
          <xdr:row>14</xdr:row>
          <xdr:rowOff>317500</xdr:rowOff>
        </xdr:to>
        <xdr:sp macro="" textlink="">
          <xdr:nvSpPr>
            <xdr:cNvPr id="7219" name="Option Button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7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14</xdr:row>
          <xdr:rowOff>76200</xdr:rowOff>
        </xdr:from>
        <xdr:to>
          <xdr:col>4</xdr:col>
          <xdr:colOff>889000</xdr:colOff>
          <xdr:row>14</xdr:row>
          <xdr:rowOff>317500</xdr:rowOff>
        </xdr:to>
        <xdr:sp macro="" textlink="">
          <xdr:nvSpPr>
            <xdr:cNvPr id="7220" name="Option Button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7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76200</xdr:rowOff>
        </xdr:from>
        <xdr:to>
          <xdr:col>5</xdr:col>
          <xdr:colOff>889000</xdr:colOff>
          <xdr:row>14</xdr:row>
          <xdr:rowOff>317500</xdr:rowOff>
        </xdr:to>
        <xdr:sp macro="" textlink="">
          <xdr:nvSpPr>
            <xdr:cNvPr id="7221" name="Option Butto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7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14</xdr:row>
          <xdr:rowOff>76200</xdr:rowOff>
        </xdr:from>
        <xdr:to>
          <xdr:col>6</xdr:col>
          <xdr:colOff>889000</xdr:colOff>
          <xdr:row>14</xdr:row>
          <xdr:rowOff>317500</xdr:rowOff>
        </xdr:to>
        <xdr:sp macro="" textlink="">
          <xdr:nvSpPr>
            <xdr:cNvPr id="7222" name="Option Button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7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7223" name="Group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7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15</xdr:row>
          <xdr:rowOff>76200</xdr:rowOff>
        </xdr:from>
        <xdr:to>
          <xdr:col>2</xdr:col>
          <xdr:colOff>889000</xdr:colOff>
          <xdr:row>15</xdr:row>
          <xdr:rowOff>317500</xdr:rowOff>
        </xdr:to>
        <xdr:sp macro="" textlink="">
          <xdr:nvSpPr>
            <xdr:cNvPr id="7224" name="Option 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7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15</xdr:row>
          <xdr:rowOff>76200</xdr:rowOff>
        </xdr:from>
        <xdr:to>
          <xdr:col>3</xdr:col>
          <xdr:colOff>889000</xdr:colOff>
          <xdr:row>15</xdr:row>
          <xdr:rowOff>317500</xdr:rowOff>
        </xdr:to>
        <xdr:sp macro="" textlink="">
          <xdr:nvSpPr>
            <xdr:cNvPr id="7225" name="Option Butto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7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15</xdr:row>
          <xdr:rowOff>76200</xdr:rowOff>
        </xdr:from>
        <xdr:to>
          <xdr:col>4</xdr:col>
          <xdr:colOff>889000</xdr:colOff>
          <xdr:row>15</xdr:row>
          <xdr:rowOff>317500</xdr:rowOff>
        </xdr:to>
        <xdr:sp macro="" textlink="">
          <xdr:nvSpPr>
            <xdr:cNvPr id="7226" name="Option Butto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7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15</xdr:row>
          <xdr:rowOff>76200</xdr:rowOff>
        </xdr:from>
        <xdr:to>
          <xdr:col>5</xdr:col>
          <xdr:colOff>889000</xdr:colOff>
          <xdr:row>15</xdr:row>
          <xdr:rowOff>317500</xdr:rowOff>
        </xdr:to>
        <xdr:sp macro="" textlink="">
          <xdr:nvSpPr>
            <xdr:cNvPr id="7227" name="Option Button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7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15</xdr:row>
          <xdr:rowOff>76200</xdr:rowOff>
        </xdr:from>
        <xdr:to>
          <xdr:col>6</xdr:col>
          <xdr:colOff>889000</xdr:colOff>
          <xdr:row>15</xdr:row>
          <xdr:rowOff>317500</xdr:rowOff>
        </xdr:to>
        <xdr:sp macro="" textlink="">
          <xdr:nvSpPr>
            <xdr:cNvPr id="7228" name="Option Button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7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7229" name="Group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7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7230" name="Group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7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</xdr:row>
          <xdr:rowOff>76200</xdr:rowOff>
        </xdr:from>
        <xdr:to>
          <xdr:col>2</xdr:col>
          <xdr:colOff>889000</xdr:colOff>
          <xdr:row>5</xdr:row>
          <xdr:rowOff>317500</xdr:rowOff>
        </xdr:to>
        <xdr:sp macro="" textlink="">
          <xdr:nvSpPr>
            <xdr:cNvPr id="7231" name="Option Button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7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5</xdr:row>
          <xdr:rowOff>76200</xdr:rowOff>
        </xdr:from>
        <xdr:to>
          <xdr:col>3</xdr:col>
          <xdr:colOff>889000</xdr:colOff>
          <xdr:row>5</xdr:row>
          <xdr:rowOff>317500</xdr:rowOff>
        </xdr:to>
        <xdr:sp macro="" textlink="">
          <xdr:nvSpPr>
            <xdr:cNvPr id="7232" name="Option Button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7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76200</xdr:rowOff>
        </xdr:from>
        <xdr:to>
          <xdr:col>4</xdr:col>
          <xdr:colOff>889000</xdr:colOff>
          <xdr:row>5</xdr:row>
          <xdr:rowOff>317500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7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76200</xdr:rowOff>
        </xdr:from>
        <xdr:to>
          <xdr:col>5</xdr:col>
          <xdr:colOff>889000</xdr:colOff>
          <xdr:row>5</xdr:row>
          <xdr:rowOff>317500</xdr:rowOff>
        </xdr:to>
        <xdr:sp macro="" textlink="">
          <xdr:nvSpPr>
            <xdr:cNvPr id="7234" name="Option Button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7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5</xdr:row>
          <xdr:rowOff>76200</xdr:rowOff>
        </xdr:from>
        <xdr:to>
          <xdr:col>6</xdr:col>
          <xdr:colOff>889000</xdr:colOff>
          <xdr:row>5</xdr:row>
          <xdr:rowOff>317500</xdr:rowOff>
        </xdr:to>
        <xdr:sp macro="" textlink="">
          <xdr:nvSpPr>
            <xdr:cNvPr id="7235" name="Option Button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7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7236" name="Group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7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7237" name="Group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7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</xdr:row>
          <xdr:rowOff>76200</xdr:rowOff>
        </xdr:from>
        <xdr:to>
          <xdr:col>2</xdr:col>
          <xdr:colOff>889000</xdr:colOff>
          <xdr:row>6</xdr:row>
          <xdr:rowOff>317500</xdr:rowOff>
        </xdr:to>
        <xdr:sp macro="" textlink="">
          <xdr:nvSpPr>
            <xdr:cNvPr id="7238" name="Option Button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7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6</xdr:row>
          <xdr:rowOff>76200</xdr:rowOff>
        </xdr:from>
        <xdr:to>
          <xdr:col>3</xdr:col>
          <xdr:colOff>889000</xdr:colOff>
          <xdr:row>6</xdr:row>
          <xdr:rowOff>317500</xdr:rowOff>
        </xdr:to>
        <xdr:sp macro="" textlink="">
          <xdr:nvSpPr>
            <xdr:cNvPr id="7239" name="Option Button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7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</xdr:row>
          <xdr:rowOff>76200</xdr:rowOff>
        </xdr:from>
        <xdr:to>
          <xdr:col>4</xdr:col>
          <xdr:colOff>889000</xdr:colOff>
          <xdr:row>6</xdr:row>
          <xdr:rowOff>317500</xdr:rowOff>
        </xdr:to>
        <xdr:sp macro="" textlink="">
          <xdr:nvSpPr>
            <xdr:cNvPr id="7240" name="Option Button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7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76200</xdr:rowOff>
        </xdr:from>
        <xdr:to>
          <xdr:col>5</xdr:col>
          <xdr:colOff>889000</xdr:colOff>
          <xdr:row>6</xdr:row>
          <xdr:rowOff>317500</xdr:rowOff>
        </xdr:to>
        <xdr:sp macro="" textlink="">
          <xdr:nvSpPr>
            <xdr:cNvPr id="7241" name="Option Button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7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76200</xdr:rowOff>
        </xdr:from>
        <xdr:to>
          <xdr:col>6</xdr:col>
          <xdr:colOff>889000</xdr:colOff>
          <xdr:row>6</xdr:row>
          <xdr:rowOff>317500</xdr:rowOff>
        </xdr:to>
        <xdr:sp macro="" textlink="">
          <xdr:nvSpPr>
            <xdr:cNvPr id="7242" name="Option Button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7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7243" name="Group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7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7244" name="Group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7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</xdr:row>
          <xdr:rowOff>76200</xdr:rowOff>
        </xdr:from>
        <xdr:to>
          <xdr:col>2</xdr:col>
          <xdr:colOff>889000</xdr:colOff>
          <xdr:row>7</xdr:row>
          <xdr:rowOff>317500</xdr:rowOff>
        </xdr:to>
        <xdr:sp macro="" textlink="">
          <xdr:nvSpPr>
            <xdr:cNvPr id="7245" name="Option Button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7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7</xdr:row>
          <xdr:rowOff>76200</xdr:rowOff>
        </xdr:from>
        <xdr:to>
          <xdr:col>3</xdr:col>
          <xdr:colOff>889000</xdr:colOff>
          <xdr:row>7</xdr:row>
          <xdr:rowOff>317500</xdr:rowOff>
        </xdr:to>
        <xdr:sp macro="" textlink="">
          <xdr:nvSpPr>
            <xdr:cNvPr id="7246" name="Option Button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7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</xdr:row>
          <xdr:rowOff>76200</xdr:rowOff>
        </xdr:from>
        <xdr:to>
          <xdr:col>4</xdr:col>
          <xdr:colOff>889000</xdr:colOff>
          <xdr:row>7</xdr:row>
          <xdr:rowOff>317500</xdr:rowOff>
        </xdr:to>
        <xdr:sp macro="" textlink="">
          <xdr:nvSpPr>
            <xdr:cNvPr id="7247" name="Option Button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7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7</xdr:row>
          <xdr:rowOff>76200</xdr:rowOff>
        </xdr:from>
        <xdr:to>
          <xdr:col>5</xdr:col>
          <xdr:colOff>889000</xdr:colOff>
          <xdr:row>7</xdr:row>
          <xdr:rowOff>317500</xdr:rowOff>
        </xdr:to>
        <xdr:sp macro="" textlink="">
          <xdr:nvSpPr>
            <xdr:cNvPr id="7248" name="Option Button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7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76200</xdr:rowOff>
        </xdr:from>
        <xdr:to>
          <xdr:col>6</xdr:col>
          <xdr:colOff>889000</xdr:colOff>
          <xdr:row>7</xdr:row>
          <xdr:rowOff>317500</xdr:rowOff>
        </xdr:to>
        <xdr:sp macro="" textlink="">
          <xdr:nvSpPr>
            <xdr:cNvPr id="7249" name="Option Button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7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7250" name="Group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7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7251" name="Group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7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76200</xdr:rowOff>
        </xdr:from>
        <xdr:to>
          <xdr:col>2</xdr:col>
          <xdr:colOff>889000</xdr:colOff>
          <xdr:row>8</xdr:row>
          <xdr:rowOff>317500</xdr:rowOff>
        </xdr:to>
        <xdr:sp macro="" textlink="">
          <xdr:nvSpPr>
            <xdr:cNvPr id="7252" name="Option Button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7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8</xdr:row>
          <xdr:rowOff>76200</xdr:rowOff>
        </xdr:from>
        <xdr:to>
          <xdr:col>3</xdr:col>
          <xdr:colOff>889000</xdr:colOff>
          <xdr:row>8</xdr:row>
          <xdr:rowOff>317500</xdr:rowOff>
        </xdr:to>
        <xdr:sp macro="" textlink="">
          <xdr:nvSpPr>
            <xdr:cNvPr id="7253" name="Option Button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7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76200</xdr:rowOff>
        </xdr:from>
        <xdr:to>
          <xdr:col>4</xdr:col>
          <xdr:colOff>889000</xdr:colOff>
          <xdr:row>8</xdr:row>
          <xdr:rowOff>317500</xdr:rowOff>
        </xdr:to>
        <xdr:sp macro="" textlink="">
          <xdr:nvSpPr>
            <xdr:cNvPr id="7254" name="Option Button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7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76200</xdr:rowOff>
        </xdr:from>
        <xdr:to>
          <xdr:col>5</xdr:col>
          <xdr:colOff>889000</xdr:colOff>
          <xdr:row>8</xdr:row>
          <xdr:rowOff>317500</xdr:rowOff>
        </xdr:to>
        <xdr:sp macro="" textlink="">
          <xdr:nvSpPr>
            <xdr:cNvPr id="7255" name="Option Button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7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</xdr:row>
          <xdr:rowOff>76200</xdr:rowOff>
        </xdr:from>
        <xdr:to>
          <xdr:col>6</xdr:col>
          <xdr:colOff>889000</xdr:colOff>
          <xdr:row>8</xdr:row>
          <xdr:rowOff>317500</xdr:rowOff>
        </xdr:to>
        <xdr:sp macro="" textlink="">
          <xdr:nvSpPr>
            <xdr:cNvPr id="7256" name="Option Button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7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7257" name="Group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7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7258" name="Group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7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76200</xdr:rowOff>
        </xdr:from>
        <xdr:to>
          <xdr:col>2</xdr:col>
          <xdr:colOff>889000</xdr:colOff>
          <xdr:row>9</xdr:row>
          <xdr:rowOff>317500</xdr:rowOff>
        </xdr:to>
        <xdr:sp macro="" textlink="">
          <xdr:nvSpPr>
            <xdr:cNvPr id="7259" name="Option Button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7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76200</xdr:rowOff>
        </xdr:from>
        <xdr:to>
          <xdr:col>3</xdr:col>
          <xdr:colOff>889000</xdr:colOff>
          <xdr:row>9</xdr:row>
          <xdr:rowOff>317500</xdr:rowOff>
        </xdr:to>
        <xdr:sp macro="" textlink="">
          <xdr:nvSpPr>
            <xdr:cNvPr id="7260" name="Option Button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7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9</xdr:row>
          <xdr:rowOff>76200</xdr:rowOff>
        </xdr:from>
        <xdr:to>
          <xdr:col>4</xdr:col>
          <xdr:colOff>889000</xdr:colOff>
          <xdr:row>9</xdr:row>
          <xdr:rowOff>317500</xdr:rowOff>
        </xdr:to>
        <xdr:sp macro="" textlink="">
          <xdr:nvSpPr>
            <xdr:cNvPr id="7261" name="Option Button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7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76200</xdr:rowOff>
        </xdr:from>
        <xdr:to>
          <xdr:col>5</xdr:col>
          <xdr:colOff>889000</xdr:colOff>
          <xdr:row>9</xdr:row>
          <xdr:rowOff>317500</xdr:rowOff>
        </xdr:to>
        <xdr:sp macro="" textlink="">
          <xdr:nvSpPr>
            <xdr:cNvPr id="7262" name="Option Button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7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9</xdr:row>
          <xdr:rowOff>76200</xdr:rowOff>
        </xdr:from>
        <xdr:to>
          <xdr:col>6</xdr:col>
          <xdr:colOff>889000</xdr:colOff>
          <xdr:row>9</xdr:row>
          <xdr:rowOff>317500</xdr:rowOff>
        </xdr:to>
        <xdr:sp macro="" textlink="">
          <xdr:nvSpPr>
            <xdr:cNvPr id="7263" name="Option Button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7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7264" name="Group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7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7265" name="Group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7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</xdr:row>
          <xdr:rowOff>76200</xdr:rowOff>
        </xdr:from>
        <xdr:to>
          <xdr:col>2</xdr:col>
          <xdr:colOff>889000</xdr:colOff>
          <xdr:row>10</xdr:row>
          <xdr:rowOff>317500</xdr:rowOff>
        </xdr:to>
        <xdr:sp macro="" textlink="">
          <xdr:nvSpPr>
            <xdr:cNvPr id="7266" name="Option Button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7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10</xdr:row>
          <xdr:rowOff>76200</xdr:rowOff>
        </xdr:from>
        <xdr:to>
          <xdr:col>3</xdr:col>
          <xdr:colOff>889000</xdr:colOff>
          <xdr:row>10</xdr:row>
          <xdr:rowOff>317500</xdr:rowOff>
        </xdr:to>
        <xdr:sp macro="" textlink="">
          <xdr:nvSpPr>
            <xdr:cNvPr id="7267" name="Option Button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7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10</xdr:row>
          <xdr:rowOff>76200</xdr:rowOff>
        </xdr:from>
        <xdr:to>
          <xdr:col>4</xdr:col>
          <xdr:colOff>889000</xdr:colOff>
          <xdr:row>10</xdr:row>
          <xdr:rowOff>317500</xdr:rowOff>
        </xdr:to>
        <xdr:sp macro="" textlink="">
          <xdr:nvSpPr>
            <xdr:cNvPr id="7268" name="Option Button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7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76200</xdr:rowOff>
        </xdr:from>
        <xdr:to>
          <xdr:col>5</xdr:col>
          <xdr:colOff>889000</xdr:colOff>
          <xdr:row>10</xdr:row>
          <xdr:rowOff>317500</xdr:rowOff>
        </xdr:to>
        <xdr:sp macro="" textlink="">
          <xdr:nvSpPr>
            <xdr:cNvPr id="7269" name="Option Button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7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10</xdr:row>
          <xdr:rowOff>76200</xdr:rowOff>
        </xdr:from>
        <xdr:to>
          <xdr:col>6</xdr:col>
          <xdr:colOff>889000</xdr:colOff>
          <xdr:row>10</xdr:row>
          <xdr:rowOff>317500</xdr:rowOff>
        </xdr:to>
        <xdr:sp macro="" textlink="">
          <xdr:nvSpPr>
            <xdr:cNvPr id="7270" name="Option Button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7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7271" name="Group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7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7272" name="Group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7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</xdr:row>
          <xdr:rowOff>76200</xdr:rowOff>
        </xdr:from>
        <xdr:to>
          <xdr:col>2</xdr:col>
          <xdr:colOff>889000</xdr:colOff>
          <xdr:row>4</xdr:row>
          <xdr:rowOff>317500</xdr:rowOff>
        </xdr:to>
        <xdr:sp macro="" textlink="">
          <xdr:nvSpPr>
            <xdr:cNvPr id="7273" name="Option Button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7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</xdr:row>
          <xdr:rowOff>76200</xdr:rowOff>
        </xdr:from>
        <xdr:to>
          <xdr:col>3</xdr:col>
          <xdr:colOff>889000</xdr:colOff>
          <xdr:row>4</xdr:row>
          <xdr:rowOff>317500</xdr:rowOff>
        </xdr:to>
        <xdr:sp macro="" textlink="">
          <xdr:nvSpPr>
            <xdr:cNvPr id="7274" name="Option Button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7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</xdr:row>
          <xdr:rowOff>76200</xdr:rowOff>
        </xdr:from>
        <xdr:to>
          <xdr:col>4</xdr:col>
          <xdr:colOff>889000</xdr:colOff>
          <xdr:row>4</xdr:row>
          <xdr:rowOff>317500</xdr:rowOff>
        </xdr:to>
        <xdr:sp macro="" textlink="">
          <xdr:nvSpPr>
            <xdr:cNvPr id="7275" name="Option Button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7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76200</xdr:rowOff>
        </xdr:from>
        <xdr:to>
          <xdr:col>5</xdr:col>
          <xdr:colOff>889000</xdr:colOff>
          <xdr:row>4</xdr:row>
          <xdr:rowOff>317500</xdr:rowOff>
        </xdr:to>
        <xdr:sp macro="" textlink="">
          <xdr:nvSpPr>
            <xdr:cNvPr id="7276" name="Option Button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7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</xdr:row>
          <xdr:rowOff>76200</xdr:rowOff>
        </xdr:from>
        <xdr:to>
          <xdr:col>6</xdr:col>
          <xdr:colOff>889000</xdr:colOff>
          <xdr:row>4</xdr:row>
          <xdr:rowOff>317500</xdr:rowOff>
        </xdr:to>
        <xdr:sp macro="" textlink="">
          <xdr:nvSpPr>
            <xdr:cNvPr id="7277" name="Option Button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7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VM ASSA-i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303B66"/>
      </a:accent1>
      <a:accent2>
        <a:srgbClr val="196E34"/>
      </a:accent2>
      <a:accent3>
        <a:srgbClr val="D95908"/>
      </a:accent3>
      <a:accent4>
        <a:srgbClr val="AF0259"/>
      </a:accent4>
      <a:accent5>
        <a:srgbClr val="7C2069"/>
      </a:accent5>
      <a:accent6>
        <a:srgbClr val="186D34"/>
      </a:accent6>
      <a:hlink>
        <a:srgbClr val="0563C1"/>
      </a:hlink>
      <a:folHlink>
        <a:srgbClr val="0562C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76.xml"/><Relationship Id="rId21" Type="http://schemas.openxmlformats.org/officeDocument/2006/relationships/ctrlProp" Target="../ctrlProps/ctrlProp80.xml"/><Relationship Id="rId42" Type="http://schemas.openxmlformats.org/officeDocument/2006/relationships/ctrlProp" Target="../ctrlProps/ctrlProp101.xml"/><Relationship Id="rId63" Type="http://schemas.openxmlformats.org/officeDocument/2006/relationships/ctrlProp" Target="../ctrlProps/ctrlProp122.xml"/><Relationship Id="rId84" Type="http://schemas.openxmlformats.org/officeDocument/2006/relationships/ctrlProp" Target="../ctrlProps/ctrlProp143.xml"/><Relationship Id="rId138" Type="http://schemas.openxmlformats.org/officeDocument/2006/relationships/ctrlProp" Target="../ctrlProps/ctrlProp197.xml"/><Relationship Id="rId107" Type="http://schemas.openxmlformats.org/officeDocument/2006/relationships/ctrlProp" Target="../ctrlProps/ctrlProp166.xml"/><Relationship Id="rId11" Type="http://schemas.openxmlformats.org/officeDocument/2006/relationships/ctrlProp" Target="../ctrlProps/ctrlProp70.xml"/><Relationship Id="rId32" Type="http://schemas.openxmlformats.org/officeDocument/2006/relationships/ctrlProp" Target="../ctrlProps/ctrlProp91.xml"/><Relationship Id="rId53" Type="http://schemas.openxmlformats.org/officeDocument/2006/relationships/ctrlProp" Target="../ctrlProps/ctrlProp112.xml"/><Relationship Id="rId74" Type="http://schemas.openxmlformats.org/officeDocument/2006/relationships/ctrlProp" Target="../ctrlProps/ctrlProp133.xml"/><Relationship Id="rId128" Type="http://schemas.openxmlformats.org/officeDocument/2006/relationships/ctrlProp" Target="../ctrlProps/ctrlProp187.xml"/><Relationship Id="rId149" Type="http://schemas.openxmlformats.org/officeDocument/2006/relationships/ctrlProp" Target="../ctrlProps/ctrlProp208.xml"/><Relationship Id="rId5" Type="http://schemas.openxmlformats.org/officeDocument/2006/relationships/ctrlProp" Target="../ctrlProps/ctrlProp64.xml"/><Relationship Id="rId95" Type="http://schemas.openxmlformats.org/officeDocument/2006/relationships/ctrlProp" Target="../ctrlProps/ctrlProp154.xml"/><Relationship Id="rId22" Type="http://schemas.openxmlformats.org/officeDocument/2006/relationships/ctrlProp" Target="../ctrlProps/ctrlProp81.xml"/><Relationship Id="rId27" Type="http://schemas.openxmlformats.org/officeDocument/2006/relationships/ctrlProp" Target="../ctrlProps/ctrlProp86.xml"/><Relationship Id="rId43" Type="http://schemas.openxmlformats.org/officeDocument/2006/relationships/ctrlProp" Target="../ctrlProps/ctrlProp102.xml"/><Relationship Id="rId48" Type="http://schemas.openxmlformats.org/officeDocument/2006/relationships/ctrlProp" Target="../ctrlProps/ctrlProp107.xml"/><Relationship Id="rId64" Type="http://schemas.openxmlformats.org/officeDocument/2006/relationships/ctrlProp" Target="../ctrlProps/ctrlProp123.xml"/><Relationship Id="rId69" Type="http://schemas.openxmlformats.org/officeDocument/2006/relationships/ctrlProp" Target="../ctrlProps/ctrlProp128.xml"/><Relationship Id="rId113" Type="http://schemas.openxmlformats.org/officeDocument/2006/relationships/ctrlProp" Target="../ctrlProps/ctrlProp172.xml"/><Relationship Id="rId118" Type="http://schemas.openxmlformats.org/officeDocument/2006/relationships/ctrlProp" Target="../ctrlProps/ctrlProp177.xml"/><Relationship Id="rId134" Type="http://schemas.openxmlformats.org/officeDocument/2006/relationships/ctrlProp" Target="../ctrlProps/ctrlProp193.xml"/><Relationship Id="rId139" Type="http://schemas.openxmlformats.org/officeDocument/2006/relationships/ctrlProp" Target="../ctrlProps/ctrlProp198.xml"/><Relationship Id="rId80" Type="http://schemas.openxmlformats.org/officeDocument/2006/relationships/ctrlProp" Target="../ctrlProps/ctrlProp139.xml"/><Relationship Id="rId85" Type="http://schemas.openxmlformats.org/officeDocument/2006/relationships/ctrlProp" Target="../ctrlProps/ctrlProp144.xml"/><Relationship Id="rId150" Type="http://schemas.openxmlformats.org/officeDocument/2006/relationships/ctrlProp" Target="../ctrlProps/ctrlProp209.xml"/><Relationship Id="rId155" Type="http://schemas.openxmlformats.org/officeDocument/2006/relationships/ctrlProp" Target="../ctrlProps/ctrlProp214.xml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33" Type="http://schemas.openxmlformats.org/officeDocument/2006/relationships/ctrlProp" Target="../ctrlProps/ctrlProp92.xml"/><Relationship Id="rId38" Type="http://schemas.openxmlformats.org/officeDocument/2006/relationships/ctrlProp" Target="../ctrlProps/ctrlProp97.xml"/><Relationship Id="rId59" Type="http://schemas.openxmlformats.org/officeDocument/2006/relationships/ctrlProp" Target="../ctrlProps/ctrlProp118.xml"/><Relationship Id="rId103" Type="http://schemas.openxmlformats.org/officeDocument/2006/relationships/ctrlProp" Target="../ctrlProps/ctrlProp162.xml"/><Relationship Id="rId108" Type="http://schemas.openxmlformats.org/officeDocument/2006/relationships/ctrlProp" Target="../ctrlProps/ctrlProp167.xml"/><Relationship Id="rId124" Type="http://schemas.openxmlformats.org/officeDocument/2006/relationships/ctrlProp" Target="../ctrlProps/ctrlProp183.xml"/><Relationship Id="rId129" Type="http://schemas.openxmlformats.org/officeDocument/2006/relationships/ctrlProp" Target="../ctrlProps/ctrlProp188.xml"/><Relationship Id="rId54" Type="http://schemas.openxmlformats.org/officeDocument/2006/relationships/ctrlProp" Target="../ctrlProps/ctrlProp113.xml"/><Relationship Id="rId70" Type="http://schemas.openxmlformats.org/officeDocument/2006/relationships/ctrlProp" Target="../ctrlProps/ctrlProp129.xml"/><Relationship Id="rId75" Type="http://schemas.openxmlformats.org/officeDocument/2006/relationships/ctrlProp" Target="../ctrlProps/ctrlProp134.xml"/><Relationship Id="rId91" Type="http://schemas.openxmlformats.org/officeDocument/2006/relationships/ctrlProp" Target="../ctrlProps/ctrlProp150.xml"/><Relationship Id="rId96" Type="http://schemas.openxmlformats.org/officeDocument/2006/relationships/ctrlProp" Target="../ctrlProps/ctrlProp155.xml"/><Relationship Id="rId140" Type="http://schemas.openxmlformats.org/officeDocument/2006/relationships/ctrlProp" Target="../ctrlProps/ctrlProp199.xml"/><Relationship Id="rId145" Type="http://schemas.openxmlformats.org/officeDocument/2006/relationships/ctrlProp" Target="../ctrlProps/ctrlProp204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65.xml"/><Relationship Id="rId23" Type="http://schemas.openxmlformats.org/officeDocument/2006/relationships/ctrlProp" Target="../ctrlProps/ctrlProp82.xml"/><Relationship Id="rId28" Type="http://schemas.openxmlformats.org/officeDocument/2006/relationships/ctrlProp" Target="../ctrlProps/ctrlProp87.xml"/><Relationship Id="rId49" Type="http://schemas.openxmlformats.org/officeDocument/2006/relationships/ctrlProp" Target="../ctrlProps/ctrlProp108.xml"/><Relationship Id="rId114" Type="http://schemas.openxmlformats.org/officeDocument/2006/relationships/ctrlProp" Target="../ctrlProps/ctrlProp173.xml"/><Relationship Id="rId119" Type="http://schemas.openxmlformats.org/officeDocument/2006/relationships/ctrlProp" Target="../ctrlProps/ctrlProp178.xml"/><Relationship Id="rId44" Type="http://schemas.openxmlformats.org/officeDocument/2006/relationships/ctrlProp" Target="../ctrlProps/ctrlProp103.xml"/><Relationship Id="rId60" Type="http://schemas.openxmlformats.org/officeDocument/2006/relationships/ctrlProp" Target="../ctrlProps/ctrlProp119.xml"/><Relationship Id="rId65" Type="http://schemas.openxmlformats.org/officeDocument/2006/relationships/ctrlProp" Target="../ctrlProps/ctrlProp124.xml"/><Relationship Id="rId81" Type="http://schemas.openxmlformats.org/officeDocument/2006/relationships/ctrlProp" Target="../ctrlProps/ctrlProp140.xml"/><Relationship Id="rId86" Type="http://schemas.openxmlformats.org/officeDocument/2006/relationships/ctrlProp" Target="../ctrlProps/ctrlProp145.xml"/><Relationship Id="rId130" Type="http://schemas.openxmlformats.org/officeDocument/2006/relationships/ctrlProp" Target="../ctrlProps/ctrlProp189.xml"/><Relationship Id="rId135" Type="http://schemas.openxmlformats.org/officeDocument/2006/relationships/ctrlProp" Target="../ctrlProps/ctrlProp194.xml"/><Relationship Id="rId151" Type="http://schemas.openxmlformats.org/officeDocument/2006/relationships/ctrlProp" Target="../ctrlProps/ctrlProp210.xml"/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39" Type="http://schemas.openxmlformats.org/officeDocument/2006/relationships/ctrlProp" Target="../ctrlProps/ctrlProp98.xml"/><Relationship Id="rId109" Type="http://schemas.openxmlformats.org/officeDocument/2006/relationships/ctrlProp" Target="../ctrlProps/ctrlProp168.xml"/><Relationship Id="rId34" Type="http://schemas.openxmlformats.org/officeDocument/2006/relationships/ctrlProp" Target="../ctrlProps/ctrlProp93.xml"/><Relationship Id="rId50" Type="http://schemas.openxmlformats.org/officeDocument/2006/relationships/ctrlProp" Target="../ctrlProps/ctrlProp109.xml"/><Relationship Id="rId55" Type="http://schemas.openxmlformats.org/officeDocument/2006/relationships/ctrlProp" Target="../ctrlProps/ctrlProp114.xml"/><Relationship Id="rId76" Type="http://schemas.openxmlformats.org/officeDocument/2006/relationships/ctrlProp" Target="../ctrlProps/ctrlProp135.xml"/><Relationship Id="rId97" Type="http://schemas.openxmlformats.org/officeDocument/2006/relationships/ctrlProp" Target="../ctrlProps/ctrlProp156.xml"/><Relationship Id="rId104" Type="http://schemas.openxmlformats.org/officeDocument/2006/relationships/ctrlProp" Target="../ctrlProps/ctrlProp163.xml"/><Relationship Id="rId120" Type="http://schemas.openxmlformats.org/officeDocument/2006/relationships/ctrlProp" Target="../ctrlProps/ctrlProp179.xml"/><Relationship Id="rId125" Type="http://schemas.openxmlformats.org/officeDocument/2006/relationships/ctrlProp" Target="../ctrlProps/ctrlProp184.xml"/><Relationship Id="rId141" Type="http://schemas.openxmlformats.org/officeDocument/2006/relationships/ctrlProp" Target="../ctrlProps/ctrlProp200.xml"/><Relationship Id="rId146" Type="http://schemas.openxmlformats.org/officeDocument/2006/relationships/ctrlProp" Target="../ctrlProps/ctrlProp205.xml"/><Relationship Id="rId7" Type="http://schemas.openxmlformats.org/officeDocument/2006/relationships/ctrlProp" Target="../ctrlProps/ctrlProp66.xml"/><Relationship Id="rId71" Type="http://schemas.openxmlformats.org/officeDocument/2006/relationships/ctrlProp" Target="../ctrlProps/ctrlProp130.xml"/><Relationship Id="rId92" Type="http://schemas.openxmlformats.org/officeDocument/2006/relationships/ctrlProp" Target="../ctrlProps/ctrlProp151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88.xml"/><Relationship Id="rId24" Type="http://schemas.openxmlformats.org/officeDocument/2006/relationships/ctrlProp" Target="../ctrlProps/ctrlProp83.xml"/><Relationship Id="rId40" Type="http://schemas.openxmlformats.org/officeDocument/2006/relationships/ctrlProp" Target="../ctrlProps/ctrlProp99.xml"/><Relationship Id="rId45" Type="http://schemas.openxmlformats.org/officeDocument/2006/relationships/ctrlProp" Target="../ctrlProps/ctrlProp104.xml"/><Relationship Id="rId66" Type="http://schemas.openxmlformats.org/officeDocument/2006/relationships/ctrlProp" Target="../ctrlProps/ctrlProp125.xml"/><Relationship Id="rId87" Type="http://schemas.openxmlformats.org/officeDocument/2006/relationships/ctrlProp" Target="../ctrlProps/ctrlProp146.xml"/><Relationship Id="rId110" Type="http://schemas.openxmlformats.org/officeDocument/2006/relationships/ctrlProp" Target="../ctrlProps/ctrlProp169.xml"/><Relationship Id="rId115" Type="http://schemas.openxmlformats.org/officeDocument/2006/relationships/ctrlProp" Target="../ctrlProps/ctrlProp174.xml"/><Relationship Id="rId131" Type="http://schemas.openxmlformats.org/officeDocument/2006/relationships/ctrlProp" Target="../ctrlProps/ctrlProp190.xml"/><Relationship Id="rId136" Type="http://schemas.openxmlformats.org/officeDocument/2006/relationships/ctrlProp" Target="../ctrlProps/ctrlProp195.xml"/><Relationship Id="rId61" Type="http://schemas.openxmlformats.org/officeDocument/2006/relationships/ctrlProp" Target="../ctrlProps/ctrlProp120.xml"/><Relationship Id="rId82" Type="http://schemas.openxmlformats.org/officeDocument/2006/relationships/ctrlProp" Target="../ctrlProps/ctrlProp141.xml"/><Relationship Id="rId152" Type="http://schemas.openxmlformats.org/officeDocument/2006/relationships/ctrlProp" Target="../ctrlProps/ctrlProp211.xml"/><Relationship Id="rId19" Type="http://schemas.openxmlformats.org/officeDocument/2006/relationships/ctrlProp" Target="../ctrlProps/ctrlProp78.xml"/><Relationship Id="rId14" Type="http://schemas.openxmlformats.org/officeDocument/2006/relationships/ctrlProp" Target="../ctrlProps/ctrlProp73.xml"/><Relationship Id="rId30" Type="http://schemas.openxmlformats.org/officeDocument/2006/relationships/ctrlProp" Target="../ctrlProps/ctrlProp89.xml"/><Relationship Id="rId35" Type="http://schemas.openxmlformats.org/officeDocument/2006/relationships/ctrlProp" Target="../ctrlProps/ctrlProp94.xml"/><Relationship Id="rId56" Type="http://schemas.openxmlformats.org/officeDocument/2006/relationships/ctrlProp" Target="../ctrlProps/ctrlProp115.xml"/><Relationship Id="rId77" Type="http://schemas.openxmlformats.org/officeDocument/2006/relationships/ctrlProp" Target="../ctrlProps/ctrlProp136.xml"/><Relationship Id="rId100" Type="http://schemas.openxmlformats.org/officeDocument/2006/relationships/ctrlProp" Target="../ctrlProps/ctrlProp159.xml"/><Relationship Id="rId105" Type="http://schemas.openxmlformats.org/officeDocument/2006/relationships/ctrlProp" Target="../ctrlProps/ctrlProp164.xml"/><Relationship Id="rId126" Type="http://schemas.openxmlformats.org/officeDocument/2006/relationships/ctrlProp" Target="../ctrlProps/ctrlProp185.xml"/><Relationship Id="rId147" Type="http://schemas.openxmlformats.org/officeDocument/2006/relationships/ctrlProp" Target="../ctrlProps/ctrlProp206.xml"/><Relationship Id="rId8" Type="http://schemas.openxmlformats.org/officeDocument/2006/relationships/ctrlProp" Target="../ctrlProps/ctrlProp67.xml"/><Relationship Id="rId51" Type="http://schemas.openxmlformats.org/officeDocument/2006/relationships/ctrlProp" Target="../ctrlProps/ctrlProp110.xml"/><Relationship Id="rId72" Type="http://schemas.openxmlformats.org/officeDocument/2006/relationships/ctrlProp" Target="../ctrlProps/ctrlProp131.xml"/><Relationship Id="rId93" Type="http://schemas.openxmlformats.org/officeDocument/2006/relationships/ctrlProp" Target="../ctrlProps/ctrlProp152.xml"/><Relationship Id="rId98" Type="http://schemas.openxmlformats.org/officeDocument/2006/relationships/ctrlProp" Target="../ctrlProps/ctrlProp157.xml"/><Relationship Id="rId121" Type="http://schemas.openxmlformats.org/officeDocument/2006/relationships/ctrlProp" Target="../ctrlProps/ctrlProp180.xml"/><Relationship Id="rId142" Type="http://schemas.openxmlformats.org/officeDocument/2006/relationships/ctrlProp" Target="../ctrlProps/ctrlProp201.xml"/><Relationship Id="rId3" Type="http://schemas.openxmlformats.org/officeDocument/2006/relationships/ctrlProp" Target="../ctrlProps/ctrlProp62.xml"/><Relationship Id="rId25" Type="http://schemas.openxmlformats.org/officeDocument/2006/relationships/ctrlProp" Target="../ctrlProps/ctrlProp84.xml"/><Relationship Id="rId46" Type="http://schemas.openxmlformats.org/officeDocument/2006/relationships/ctrlProp" Target="../ctrlProps/ctrlProp105.xml"/><Relationship Id="rId67" Type="http://schemas.openxmlformats.org/officeDocument/2006/relationships/ctrlProp" Target="../ctrlProps/ctrlProp126.xml"/><Relationship Id="rId116" Type="http://schemas.openxmlformats.org/officeDocument/2006/relationships/ctrlProp" Target="../ctrlProps/ctrlProp175.xml"/><Relationship Id="rId137" Type="http://schemas.openxmlformats.org/officeDocument/2006/relationships/ctrlProp" Target="../ctrlProps/ctrlProp196.xml"/><Relationship Id="rId20" Type="http://schemas.openxmlformats.org/officeDocument/2006/relationships/ctrlProp" Target="../ctrlProps/ctrlProp79.xml"/><Relationship Id="rId41" Type="http://schemas.openxmlformats.org/officeDocument/2006/relationships/ctrlProp" Target="../ctrlProps/ctrlProp100.xml"/><Relationship Id="rId62" Type="http://schemas.openxmlformats.org/officeDocument/2006/relationships/ctrlProp" Target="../ctrlProps/ctrlProp121.xml"/><Relationship Id="rId83" Type="http://schemas.openxmlformats.org/officeDocument/2006/relationships/ctrlProp" Target="../ctrlProps/ctrlProp142.xml"/><Relationship Id="rId88" Type="http://schemas.openxmlformats.org/officeDocument/2006/relationships/ctrlProp" Target="../ctrlProps/ctrlProp147.xml"/><Relationship Id="rId111" Type="http://schemas.openxmlformats.org/officeDocument/2006/relationships/ctrlProp" Target="../ctrlProps/ctrlProp170.xml"/><Relationship Id="rId132" Type="http://schemas.openxmlformats.org/officeDocument/2006/relationships/ctrlProp" Target="../ctrlProps/ctrlProp191.xml"/><Relationship Id="rId153" Type="http://schemas.openxmlformats.org/officeDocument/2006/relationships/ctrlProp" Target="../ctrlProps/ctrlProp212.xml"/><Relationship Id="rId15" Type="http://schemas.openxmlformats.org/officeDocument/2006/relationships/ctrlProp" Target="../ctrlProps/ctrlProp74.xml"/><Relationship Id="rId36" Type="http://schemas.openxmlformats.org/officeDocument/2006/relationships/ctrlProp" Target="../ctrlProps/ctrlProp95.xml"/><Relationship Id="rId57" Type="http://schemas.openxmlformats.org/officeDocument/2006/relationships/ctrlProp" Target="../ctrlProps/ctrlProp116.xml"/><Relationship Id="rId106" Type="http://schemas.openxmlformats.org/officeDocument/2006/relationships/ctrlProp" Target="../ctrlProps/ctrlProp165.xml"/><Relationship Id="rId127" Type="http://schemas.openxmlformats.org/officeDocument/2006/relationships/ctrlProp" Target="../ctrlProps/ctrlProp186.xml"/><Relationship Id="rId10" Type="http://schemas.openxmlformats.org/officeDocument/2006/relationships/ctrlProp" Target="../ctrlProps/ctrlProp69.xml"/><Relationship Id="rId31" Type="http://schemas.openxmlformats.org/officeDocument/2006/relationships/ctrlProp" Target="../ctrlProps/ctrlProp90.xml"/><Relationship Id="rId52" Type="http://schemas.openxmlformats.org/officeDocument/2006/relationships/ctrlProp" Target="../ctrlProps/ctrlProp111.xml"/><Relationship Id="rId73" Type="http://schemas.openxmlformats.org/officeDocument/2006/relationships/ctrlProp" Target="../ctrlProps/ctrlProp132.xml"/><Relationship Id="rId78" Type="http://schemas.openxmlformats.org/officeDocument/2006/relationships/ctrlProp" Target="../ctrlProps/ctrlProp137.xml"/><Relationship Id="rId94" Type="http://schemas.openxmlformats.org/officeDocument/2006/relationships/ctrlProp" Target="../ctrlProps/ctrlProp153.xml"/><Relationship Id="rId99" Type="http://schemas.openxmlformats.org/officeDocument/2006/relationships/ctrlProp" Target="../ctrlProps/ctrlProp158.xml"/><Relationship Id="rId101" Type="http://schemas.openxmlformats.org/officeDocument/2006/relationships/ctrlProp" Target="../ctrlProps/ctrlProp160.xml"/><Relationship Id="rId122" Type="http://schemas.openxmlformats.org/officeDocument/2006/relationships/ctrlProp" Target="../ctrlProps/ctrlProp181.xml"/><Relationship Id="rId143" Type="http://schemas.openxmlformats.org/officeDocument/2006/relationships/ctrlProp" Target="../ctrlProps/ctrlProp202.xml"/><Relationship Id="rId148" Type="http://schemas.openxmlformats.org/officeDocument/2006/relationships/ctrlProp" Target="../ctrlProps/ctrlProp207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26" Type="http://schemas.openxmlformats.org/officeDocument/2006/relationships/ctrlProp" Target="../ctrlProps/ctrlProp85.xml"/><Relationship Id="rId47" Type="http://schemas.openxmlformats.org/officeDocument/2006/relationships/ctrlProp" Target="../ctrlProps/ctrlProp106.xml"/><Relationship Id="rId68" Type="http://schemas.openxmlformats.org/officeDocument/2006/relationships/ctrlProp" Target="../ctrlProps/ctrlProp127.xml"/><Relationship Id="rId89" Type="http://schemas.openxmlformats.org/officeDocument/2006/relationships/ctrlProp" Target="../ctrlProps/ctrlProp148.xml"/><Relationship Id="rId112" Type="http://schemas.openxmlformats.org/officeDocument/2006/relationships/ctrlProp" Target="../ctrlProps/ctrlProp171.xml"/><Relationship Id="rId133" Type="http://schemas.openxmlformats.org/officeDocument/2006/relationships/ctrlProp" Target="../ctrlProps/ctrlProp192.xml"/><Relationship Id="rId154" Type="http://schemas.openxmlformats.org/officeDocument/2006/relationships/ctrlProp" Target="../ctrlProps/ctrlProp213.xml"/><Relationship Id="rId16" Type="http://schemas.openxmlformats.org/officeDocument/2006/relationships/ctrlProp" Target="../ctrlProps/ctrlProp75.xml"/><Relationship Id="rId37" Type="http://schemas.openxmlformats.org/officeDocument/2006/relationships/ctrlProp" Target="../ctrlProps/ctrlProp96.xml"/><Relationship Id="rId58" Type="http://schemas.openxmlformats.org/officeDocument/2006/relationships/ctrlProp" Target="../ctrlProps/ctrlProp117.xml"/><Relationship Id="rId79" Type="http://schemas.openxmlformats.org/officeDocument/2006/relationships/ctrlProp" Target="../ctrlProps/ctrlProp138.xml"/><Relationship Id="rId102" Type="http://schemas.openxmlformats.org/officeDocument/2006/relationships/ctrlProp" Target="../ctrlProps/ctrlProp161.xml"/><Relationship Id="rId123" Type="http://schemas.openxmlformats.org/officeDocument/2006/relationships/ctrlProp" Target="../ctrlProps/ctrlProp182.xml"/><Relationship Id="rId144" Type="http://schemas.openxmlformats.org/officeDocument/2006/relationships/ctrlProp" Target="../ctrlProps/ctrlProp203.xml"/><Relationship Id="rId90" Type="http://schemas.openxmlformats.org/officeDocument/2006/relationships/ctrlProp" Target="../ctrlProps/ctrlProp149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8.xml"/><Relationship Id="rId21" Type="http://schemas.openxmlformats.org/officeDocument/2006/relationships/ctrlProp" Target="../ctrlProps/ctrlProp233.xml"/><Relationship Id="rId34" Type="http://schemas.openxmlformats.org/officeDocument/2006/relationships/ctrlProp" Target="../ctrlProps/ctrlProp246.xml"/><Relationship Id="rId42" Type="http://schemas.openxmlformats.org/officeDocument/2006/relationships/ctrlProp" Target="../ctrlProps/ctrlProp254.xml"/><Relationship Id="rId47" Type="http://schemas.openxmlformats.org/officeDocument/2006/relationships/ctrlProp" Target="../ctrlProps/ctrlProp259.xml"/><Relationship Id="rId50" Type="http://schemas.openxmlformats.org/officeDocument/2006/relationships/ctrlProp" Target="../ctrlProps/ctrlProp262.xml"/><Relationship Id="rId55" Type="http://schemas.openxmlformats.org/officeDocument/2006/relationships/ctrlProp" Target="../ctrlProps/ctrlProp267.xml"/><Relationship Id="rId63" Type="http://schemas.openxmlformats.org/officeDocument/2006/relationships/ctrlProp" Target="../ctrlProps/ctrlProp275.xml"/><Relationship Id="rId7" Type="http://schemas.openxmlformats.org/officeDocument/2006/relationships/ctrlProp" Target="../ctrlProps/ctrlProp219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228.xml"/><Relationship Id="rId29" Type="http://schemas.openxmlformats.org/officeDocument/2006/relationships/ctrlProp" Target="../ctrlProps/ctrlProp241.xml"/><Relationship Id="rId11" Type="http://schemas.openxmlformats.org/officeDocument/2006/relationships/ctrlProp" Target="../ctrlProps/ctrlProp223.xml"/><Relationship Id="rId24" Type="http://schemas.openxmlformats.org/officeDocument/2006/relationships/ctrlProp" Target="../ctrlProps/ctrlProp236.xml"/><Relationship Id="rId32" Type="http://schemas.openxmlformats.org/officeDocument/2006/relationships/ctrlProp" Target="../ctrlProps/ctrlProp244.xml"/><Relationship Id="rId37" Type="http://schemas.openxmlformats.org/officeDocument/2006/relationships/ctrlProp" Target="../ctrlProps/ctrlProp249.xml"/><Relationship Id="rId40" Type="http://schemas.openxmlformats.org/officeDocument/2006/relationships/ctrlProp" Target="../ctrlProps/ctrlProp252.xml"/><Relationship Id="rId45" Type="http://schemas.openxmlformats.org/officeDocument/2006/relationships/ctrlProp" Target="../ctrlProps/ctrlProp257.xml"/><Relationship Id="rId53" Type="http://schemas.openxmlformats.org/officeDocument/2006/relationships/ctrlProp" Target="../ctrlProps/ctrlProp265.xml"/><Relationship Id="rId58" Type="http://schemas.openxmlformats.org/officeDocument/2006/relationships/ctrlProp" Target="../ctrlProps/ctrlProp270.xml"/><Relationship Id="rId66" Type="http://schemas.openxmlformats.org/officeDocument/2006/relationships/ctrlProp" Target="../ctrlProps/ctrlProp278.xml"/><Relationship Id="rId5" Type="http://schemas.openxmlformats.org/officeDocument/2006/relationships/ctrlProp" Target="../ctrlProps/ctrlProp217.xml"/><Relationship Id="rId61" Type="http://schemas.openxmlformats.org/officeDocument/2006/relationships/ctrlProp" Target="../ctrlProps/ctrlProp273.xml"/><Relationship Id="rId19" Type="http://schemas.openxmlformats.org/officeDocument/2006/relationships/ctrlProp" Target="../ctrlProps/ctrlProp231.xml"/><Relationship Id="rId14" Type="http://schemas.openxmlformats.org/officeDocument/2006/relationships/ctrlProp" Target="../ctrlProps/ctrlProp226.xml"/><Relationship Id="rId22" Type="http://schemas.openxmlformats.org/officeDocument/2006/relationships/ctrlProp" Target="../ctrlProps/ctrlProp234.xml"/><Relationship Id="rId27" Type="http://schemas.openxmlformats.org/officeDocument/2006/relationships/ctrlProp" Target="../ctrlProps/ctrlProp239.xml"/><Relationship Id="rId30" Type="http://schemas.openxmlformats.org/officeDocument/2006/relationships/ctrlProp" Target="../ctrlProps/ctrlProp242.xml"/><Relationship Id="rId35" Type="http://schemas.openxmlformats.org/officeDocument/2006/relationships/ctrlProp" Target="../ctrlProps/ctrlProp247.xml"/><Relationship Id="rId43" Type="http://schemas.openxmlformats.org/officeDocument/2006/relationships/ctrlProp" Target="../ctrlProps/ctrlProp255.xml"/><Relationship Id="rId48" Type="http://schemas.openxmlformats.org/officeDocument/2006/relationships/ctrlProp" Target="../ctrlProps/ctrlProp260.xml"/><Relationship Id="rId56" Type="http://schemas.openxmlformats.org/officeDocument/2006/relationships/ctrlProp" Target="../ctrlProps/ctrlProp268.xml"/><Relationship Id="rId64" Type="http://schemas.openxmlformats.org/officeDocument/2006/relationships/ctrlProp" Target="../ctrlProps/ctrlProp276.xml"/><Relationship Id="rId8" Type="http://schemas.openxmlformats.org/officeDocument/2006/relationships/ctrlProp" Target="../ctrlProps/ctrlProp220.xml"/><Relationship Id="rId51" Type="http://schemas.openxmlformats.org/officeDocument/2006/relationships/ctrlProp" Target="../ctrlProps/ctrlProp263.xml"/><Relationship Id="rId3" Type="http://schemas.openxmlformats.org/officeDocument/2006/relationships/ctrlProp" Target="../ctrlProps/ctrlProp215.xml"/><Relationship Id="rId12" Type="http://schemas.openxmlformats.org/officeDocument/2006/relationships/ctrlProp" Target="../ctrlProps/ctrlProp224.xml"/><Relationship Id="rId17" Type="http://schemas.openxmlformats.org/officeDocument/2006/relationships/ctrlProp" Target="../ctrlProps/ctrlProp229.xml"/><Relationship Id="rId25" Type="http://schemas.openxmlformats.org/officeDocument/2006/relationships/ctrlProp" Target="../ctrlProps/ctrlProp237.xml"/><Relationship Id="rId33" Type="http://schemas.openxmlformats.org/officeDocument/2006/relationships/ctrlProp" Target="../ctrlProps/ctrlProp245.xml"/><Relationship Id="rId38" Type="http://schemas.openxmlformats.org/officeDocument/2006/relationships/ctrlProp" Target="../ctrlProps/ctrlProp250.xml"/><Relationship Id="rId46" Type="http://schemas.openxmlformats.org/officeDocument/2006/relationships/ctrlProp" Target="../ctrlProps/ctrlProp258.xml"/><Relationship Id="rId59" Type="http://schemas.openxmlformats.org/officeDocument/2006/relationships/ctrlProp" Target="../ctrlProps/ctrlProp271.xml"/><Relationship Id="rId20" Type="http://schemas.openxmlformats.org/officeDocument/2006/relationships/ctrlProp" Target="../ctrlProps/ctrlProp232.xml"/><Relationship Id="rId41" Type="http://schemas.openxmlformats.org/officeDocument/2006/relationships/ctrlProp" Target="../ctrlProps/ctrlProp253.xml"/><Relationship Id="rId54" Type="http://schemas.openxmlformats.org/officeDocument/2006/relationships/ctrlProp" Target="../ctrlProps/ctrlProp266.xml"/><Relationship Id="rId62" Type="http://schemas.openxmlformats.org/officeDocument/2006/relationships/ctrlProp" Target="../ctrlProps/ctrlProp274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218.xml"/><Relationship Id="rId15" Type="http://schemas.openxmlformats.org/officeDocument/2006/relationships/ctrlProp" Target="../ctrlProps/ctrlProp227.xml"/><Relationship Id="rId23" Type="http://schemas.openxmlformats.org/officeDocument/2006/relationships/ctrlProp" Target="../ctrlProps/ctrlProp235.xml"/><Relationship Id="rId28" Type="http://schemas.openxmlformats.org/officeDocument/2006/relationships/ctrlProp" Target="../ctrlProps/ctrlProp240.xml"/><Relationship Id="rId36" Type="http://schemas.openxmlformats.org/officeDocument/2006/relationships/ctrlProp" Target="../ctrlProps/ctrlProp248.xml"/><Relationship Id="rId49" Type="http://schemas.openxmlformats.org/officeDocument/2006/relationships/ctrlProp" Target="../ctrlProps/ctrlProp261.xml"/><Relationship Id="rId57" Type="http://schemas.openxmlformats.org/officeDocument/2006/relationships/ctrlProp" Target="../ctrlProps/ctrlProp269.xml"/><Relationship Id="rId10" Type="http://schemas.openxmlformats.org/officeDocument/2006/relationships/ctrlProp" Target="../ctrlProps/ctrlProp222.xml"/><Relationship Id="rId31" Type="http://schemas.openxmlformats.org/officeDocument/2006/relationships/ctrlProp" Target="../ctrlProps/ctrlProp243.xml"/><Relationship Id="rId44" Type="http://schemas.openxmlformats.org/officeDocument/2006/relationships/ctrlProp" Target="../ctrlProps/ctrlProp256.xml"/><Relationship Id="rId52" Type="http://schemas.openxmlformats.org/officeDocument/2006/relationships/ctrlProp" Target="../ctrlProps/ctrlProp264.xml"/><Relationship Id="rId60" Type="http://schemas.openxmlformats.org/officeDocument/2006/relationships/ctrlProp" Target="../ctrlProps/ctrlProp272.xml"/><Relationship Id="rId65" Type="http://schemas.openxmlformats.org/officeDocument/2006/relationships/ctrlProp" Target="../ctrlProps/ctrlProp277.xml"/><Relationship Id="rId4" Type="http://schemas.openxmlformats.org/officeDocument/2006/relationships/ctrlProp" Target="../ctrlProps/ctrlProp216.xml"/><Relationship Id="rId9" Type="http://schemas.openxmlformats.org/officeDocument/2006/relationships/ctrlProp" Target="../ctrlProps/ctrlProp221.xml"/><Relationship Id="rId13" Type="http://schemas.openxmlformats.org/officeDocument/2006/relationships/ctrlProp" Target="../ctrlProps/ctrlProp225.xml"/><Relationship Id="rId18" Type="http://schemas.openxmlformats.org/officeDocument/2006/relationships/ctrlProp" Target="../ctrlProps/ctrlProp230.xml"/><Relationship Id="rId39" Type="http://schemas.openxmlformats.org/officeDocument/2006/relationships/ctrlProp" Target="../ctrlProps/ctrlProp25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2.xml"/><Relationship Id="rId21" Type="http://schemas.openxmlformats.org/officeDocument/2006/relationships/ctrlProp" Target="../ctrlProps/ctrlProp297.xml"/><Relationship Id="rId42" Type="http://schemas.openxmlformats.org/officeDocument/2006/relationships/ctrlProp" Target="../ctrlProps/ctrlProp318.xml"/><Relationship Id="rId47" Type="http://schemas.openxmlformats.org/officeDocument/2006/relationships/ctrlProp" Target="../ctrlProps/ctrlProp323.xml"/><Relationship Id="rId63" Type="http://schemas.openxmlformats.org/officeDocument/2006/relationships/ctrlProp" Target="../ctrlProps/ctrlProp339.xml"/><Relationship Id="rId68" Type="http://schemas.openxmlformats.org/officeDocument/2006/relationships/ctrlProp" Target="../ctrlProps/ctrlProp344.xml"/><Relationship Id="rId84" Type="http://schemas.openxmlformats.org/officeDocument/2006/relationships/ctrlProp" Target="../ctrlProps/ctrlProp360.xml"/><Relationship Id="rId89" Type="http://schemas.openxmlformats.org/officeDocument/2006/relationships/ctrlProp" Target="../ctrlProps/ctrlProp365.xml"/><Relationship Id="rId16" Type="http://schemas.openxmlformats.org/officeDocument/2006/relationships/ctrlProp" Target="../ctrlProps/ctrlProp292.xml"/><Relationship Id="rId11" Type="http://schemas.openxmlformats.org/officeDocument/2006/relationships/ctrlProp" Target="../ctrlProps/ctrlProp287.xml"/><Relationship Id="rId32" Type="http://schemas.openxmlformats.org/officeDocument/2006/relationships/ctrlProp" Target="../ctrlProps/ctrlProp308.xml"/><Relationship Id="rId37" Type="http://schemas.openxmlformats.org/officeDocument/2006/relationships/ctrlProp" Target="../ctrlProps/ctrlProp313.xml"/><Relationship Id="rId53" Type="http://schemas.openxmlformats.org/officeDocument/2006/relationships/ctrlProp" Target="../ctrlProps/ctrlProp329.xml"/><Relationship Id="rId58" Type="http://schemas.openxmlformats.org/officeDocument/2006/relationships/ctrlProp" Target="../ctrlProps/ctrlProp334.xml"/><Relationship Id="rId74" Type="http://schemas.openxmlformats.org/officeDocument/2006/relationships/ctrlProp" Target="../ctrlProps/ctrlProp350.xml"/><Relationship Id="rId79" Type="http://schemas.openxmlformats.org/officeDocument/2006/relationships/ctrlProp" Target="../ctrlProps/ctrlProp355.xml"/><Relationship Id="rId5" Type="http://schemas.openxmlformats.org/officeDocument/2006/relationships/ctrlProp" Target="../ctrlProps/ctrlProp281.xml"/><Relationship Id="rId90" Type="http://schemas.openxmlformats.org/officeDocument/2006/relationships/ctrlProp" Target="../ctrlProps/ctrlProp366.xml"/><Relationship Id="rId95" Type="http://schemas.openxmlformats.org/officeDocument/2006/relationships/ctrlProp" Target="../ctrlProps/ctrlProp371.xml"/><Relationship Id="rId22" Type="http://schemas.openxmlformats.org/officeDocument/2006/relationships/ctrlProp" Target="../ctrlProps/ctrlProp298.xml"/><Relationship Id="rId27" Type="http://schemas.openxmlformats.org/officeDocument/2006/relationships/ctrlProp" Target="../ctrlProps/ctrlProp303.xml"/><Relationship Id="rId43" Type="http://schemas.openxmlformats.org/officeDocument/2006/relationships/ctrlProp" Target="../ctrlProps/ctrlProp319.xml"/><Relationship Id="rId48" Type="http://schemas.openxmlformats.org/officeDocument/2006/relationships/ctrlProp" Target="../ctrlProps/ctrlProp324.xml"/><Relationship Id="rId64" Type="http://schemas.openxmlformats.org/officeDocument/2006/relationships/ctrlProp" Target="../ctrlProps/ctrlProp340.xml"/><Relationship Id="rId69" Type="http://schemas.openxmlformats.org/officeDocument/2006/relationships/ctrlProp" Target="../ctrlProps/ctrlProp345.xml"/><Relationship Id="rId80" Type="http://schemas.openxmlformats.org/officeDocument/2006/relationships/ctrlProp" Target="../ctrlProps/ctrlProp356.xml"/><Relationship Id="rId85" Type="http://schemas.openxmlformats.org/officeDocument/2006/relationships/ctrlProp" Target="../ctrlProps/ctrlProp361.xml"/><Relationship Id="rId3" Type="http://schemas.openxmlformats.org/officeDocument/2006/relationships/ctrlProp" Target="../ctrlProps/ctrlProp279.xml"/><Relationship Id="rId12" Type="http://schemas.openxmlformats.org/officeDocument/2006/relationships/ctrlProp" Target="../ctrlProps/ctrlProp288.xml"/><Relationship Id="rId17" Type="http://schemas.openxmlformats.org/officeDocument/2006/relationships/ctrlProp" Target="../ctrlProps/ctrlProp293.xml"/><Relationship Id="rId25" Type="http://schemas.openxmlformats.org/officeDocument/2006/relationships/ctrlProp" Target="../ctrlProps/ctrlProp301.xml"/><Relationship Id="rId33" Type="http://schemas.openxmlformats.org/officeDocument/2006/relationships/ctrlProp" Target="../ctrlProps/ctrlProp309.xml"/><Relationship Id="rId38" Type="http://schemas.openxmlformats.org/officeDocument/2006/relationships/ctrlProp" Target="../ctrlProps/ctrlProp314.xml"/><Relationship Id="rId46" Type="http://schemas.openxmlformats.org/officeDocument/2006/relationships/ctrlProp" Target="../ctrlProps/ctrlProp322.xml"/><Relationship Id="rId59" Type="http://schemas.openxmlformats.org/officeDocument/2006/relationships/ctrlProp" Target="../ctrlProps/ctrlProp335.xml"/><Relationship Id="rId67" Type="http://schemas.openxmlformats.org/officeDocument/2006/relationships/ctrlProp" Target="../ctrlProps/ctrlProp343.xml"/><Relationship Id="rId20" Type="http://schemas.openxmlformats.org/officeDocument/2006/relationships/ctrlProp" Target="../ctrlProps/ctrlProp296.xml"/><Relationship Id="rId41" Type="http://schemas.openxmlformats.org/officeDocument/2006/relationships/ctrlProp" Target="../ctrlProps/ctrlProp317.xml"/><Relationship Id="rId54" Type="http://schemas.openxmlformats.org/officeDocument/2006/relationships/ctrlProp" Target="../ctrlProps/ctrlProp330.xml"/><Relationship Id="rId62" Type="http://schemas.openxmlformats.org/officeDocument/2006/relationships/ctrlProp" Target="../ctrlProps/ctrlProp338.xml"/><Relationship Id="rId70" Type="http://schemas.openxmlformats.org/officeDocument/2006/relationships/ctrlProp" Target="../ctrlProps/ctrlProp346.xml"/><Relationship Id="rId75" Type="http://schemas.openxmlformats.org/officeDocument/2006/relationships/ctrlProp" Target="../ctrlProps/ctrlProp351.xml"/><Relationship Id="rId83" Type="http://schemas.openxmlformats.org/officeDocument/2006/relationships/ctrlProp" Target="../ctrlProps/ctrlProp359.xml"/><Relationship Id="rId88" Type="http://schemas.openxmlformats.org/officeDocument/2006/relationships/ctrlProp" Target="../ctrlProps/ctrlProp364.xml"/><Relationship Id="rId91" Type="http://schemas.openxmlformats.org/officeDocument/2006/relationships/ctrlProp" Target="../ctrlProps/ctrlProp367.xml"/><Relationship Id="rId96" Type="http://schemas.openxmlformats.org/officeDocument/2006/relationships/ctrlProp" Target="../ctrlProps/ctrlProp372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282.xml"/><Relationship Id="rId15" Type="http://schemas.openxmlformats.org/officeDocument/2006/relationships/ctrlProp" Target="../ctrlProps/ctrlProp291.xml"/><Relationship Id="rId23" Type="http://schemas.openxmlformats.org/officeDocument/2006/relationships/ctrlProp" Target="../ctrlProps/ctrlProp299.xml"/><Relationship Id="rId28" Type="http://schemas.openxmlformats.org/officeDocument/2006/relationships/ctrlProp" Target="../ctrlProps/ctrlProp304.xml"/><Relationship Id="rId36" Type="http://schemas.openxmlformats.org/officeDocument/2006/relationships/ctrlProp" Target="../ctrlProps/ctrlProp312.xml"/><Relationship Id="rId49" Type="http://schemas.openxmlformats.org/officeDocument/2006/relationships/ctrlProp" Target="../ctrlProps/ctrlProp325.xml"/><Relationship Id="rId57" Type="http://schemas.openxmlformats.org/officeDocument/2006/relationships/ctrlProp" Target="../ctrlProps/ctrlProp333.xml"/><Relationship Id="rId10" Type="http://schemas.openxmlformats.org/officeDocument/2006/relationships/ctrlProp" Target="../ctrlProps/ctrlProp286.xml"/><Relationship Id="rId31" Type="http://schemas.openxmlformats.org/officeDocument/2006/relationships/ctrlProp" Target="../ctrlProps/ctrlProp307.xml"/><Relationship Id="rId44" Type="http://schemas.openxmlformats.org/officeDocument/2006/relationships/ctrlProp" Target="../ctrlProps/ctrlProp320.xml"/><Relationship Id="rId52" Type="http://schemas.openxmlformats.org/officeDocument/2006/relationships/ctrlProp" Target="../ctrlProps/ctrlProp328.xml"/><Relationship Id="rId60" Type="http://schemas.openxmlformats.org/officeDocument/2006/relationships/ctrlProp" Target="../ctrlProps/ctrlProp336.xml"/><Relationship Id="rId65" Type="http://schemas.openxmlformats.org/officeDocument/2006/relationships/ctrlProp" Target="../ctrlProps/ctrlProp341.xml"/><Relationship Id="rId73" Type="http://schemas.openxmlformats.org/officeDocument/2006/relationships/ctrlProp" Target="../ctrlProps/ctrlProp349.xml"/><Relationship Id="rId78" Type="http://schemas.openxmlformats.org/officeDocument/2006/relationships/ctrlProp" Target="../ctrlProps/ctrlProp354.xml"/><Relationship Id="rId81" Type="http://schemas.openxmlformats.org/officeDocument/2006/relationships/ctrlProp" Target="../ctrlProps/ctrlProp357.xml"/><Relationship Id="rId86" Type="http://schemas.openxmlformats.org/officeDocument/2006/relationships/ctrlProp" Target="../ctrlProps/ctrlProp362.xml"/><Relationship Id="rId94" Type="http://schemas.openxmlformats.org/officeDocument/2006/relationships/ctrlProp" Target="../ctrlProps/ctrlProp370.xml"/><Relationship Id="rId4" Type="http://schemas.openxmlformats.org/officeDocument/2006/relationships/ctrlProp" Target="../ctrlProps/ctrlProp280.xml"/><Relationship Id="rId9" Type="http://schemas.openxmlformats.org/officeDocument/2006/relationships/ctrlProp" Target="../ctrlProps/ctrlProp285.xml"/><Relationship Id="rId13" Type="http://schemas.openxmlformats.org/officeDocument/2006/relationships/ctrlProp" Target="../ctrlProps/ctrlProp289.xml"/><Relationship Id="rId18" Type="http://schemas.openxmlformats.org/officeDocument/2006/relationships/ctrlProp" Target="../ctrlProps/ctrlProp294.xml"/><Relationship Id="rId39" Type="http://schemas.openxmlformats.org/officeDocument/2006/relationships/ctrlProp" Target="../ctrlProps/ctrlProp315.xml"/><Relationship Id="rId34" Type="http://schemas.openxmlformats.org/officeDocument/2006/relationships/ctrlProp" Target="../ctrlProps/ctrlProp310.xml"/><Relationship Id="rId50" Type="http://schemas.openxmlformats.org/officeDocument/2006/relationships/ctrlProp" Target="../ctrlProps/ctrlProp326.xml"/><Relationship Id="rId55" Type="http://schemas.openxmlformats.org/officeDocument/2006/relationships/ctrlProp" Target="../ctrlProps/ctrlProp331.xml"/><Relationship Id="rId76" Type="http://schemas.openxmlformats.org/officeDocument/2006/relationships/ctrlProp" Target="../ctrlProps/ctrlProp352.xml"/><Relationship Id="rId97" Type="http://schemas.openxmlformats.org/officeDocument/2006/relationships/ctrlProp" Target="../ctrlProps/ctrlProp373.xml"/><Relationship Id="rId7" Type="http://schemas.openxmlformats.org/officeDocument/2006/relationships/ctrlProp" Target="../ctrlProps/ctrlProp283.xml"/><Relationship Id="rId71" Type="http://schemas.openxmlformats.org/officeDocument/2006/relationships/ctrlProp" Target="../ctrlProps/ctrlProp347.xml"/><Relationship Id="rId92" Type="http://schemas.openxmlformats.org/officeDocument/2006/relationships/ctrlProp" Target="../ctrlProps/ctrlProp368.xml"/><Relationship Id="rId2" Type="http://schemas.openxmlformats.org/officeDocument/2006/relationships/vmlDrawing" Target="../drawings/vmlDrawing4.vml"/><Relationship Id="rId29" Type="http://schemas.openxmlformats.org/officeDocument/2006/relationships/ctrlProp" Target="../ctrlProps/ctrlProp305.xml"/><Relationship Id="rId24" Type="http://schemas.openxmlformats.org/officeDocument/2006/relationships/ctrlProp" Target="../ctrlProps/ctrlProp300.xml"/><Relationship Id="rId40" Type="http://schemas.openxmlformats.org/officeDocument/2006/relationships/ctrlProp" Target="../ctrlProps/ctrlProp316.xml"/><Relationship Id="rId45" Type="http://schemas.openxmlformats.org/officeDocument/2006/relationships/ctrlProp" Target="../ctrlProps/ctrlProp321.xml"/><Relationship Id="rId66" Type="http://schemas.openxmlformats.org/officeDocument/2006/relationships/ctrlProp" Target="../ctrlProps/ctrlProp342.xml"/><Relationship Id="rId87" Type="http://schemas.openxmlformats.org/officeDocument/2006/relationships/ctrlProp" Target="../ctrlProps/ctrlProp363.xml"/><Relationship Id="rId61" Type="http://schemas.openxmlformats.org/officeDocument/2006/relationships/ctrlProp" Target="../ctrlProps/ctrlProp337.xml"/><Relationship Id="rId82" Type="http://schemas.openxmlformats.org/officeDocument/2006/relationships/ctrlProp" Target="../ctrlProps/ctrlProp358.xml"/><Relationship Id="rId19" Type="http://schemas.openxmlformats.org/officeDocument/2006/relationships/ctrlProp" Target="../ctrlProps/ctrlProp295.xml"/><Relationship Id="rId14" Type="http://schemas.openxmlformats.org/officeDocument/2006/relationships/ctrlProp" Target="../ctrlProps/ctrlProp290.xml"/><Relationship Id="rId30" Type="http://schemas.openxmlformats.org/officeDocument/2006/relationships/ctrlProp" Target="../ctrlProps/ctrlProp306.xml"/><Relationship Id="rId35" Type="http://schemas.openxmlformats.org/officeDocument/2006/relationships/ctrlProp" Target="../ctrlProps/ctrlProp311.xml"/><Relationship Id="rId56" Type="http://schemas.openxmlformats.org/officeDocument/2006/relationships/ctrlProp" Target="../ctrlProps/ctrlProp332.xml"/><Relationship Id="rId77" Type="http://schemas.openxmlformats.org/officeDocument/2006/relationships/ctrlProp" Target="../ctrlProps/ctrlProp353.xml"/><Relationship Id="rId8" Type="http://schemas.openxmlformats.org/officeDocument/2006/relationships/ctrlProp" Target="../ctrlProps/ctrlProp284.xml"/><Relationship Id="rId51" Type="http://schemas.openxmlformats.org/officeDocument/2006/relationships/ctrlProp" Target="../ctrlProps/ctrlProp327.xml"/><Relationship Id="rId72" Type="http://schemas.openxmlformats.org/officeDocument/2006/relationships/ctrlProp" Target="../ctrlProps/ctrlProp348.xml"/><Relationship Id="rId93" Type="http://schemas.openxmlformats.org/officeDocument/2006/relationships/ctrlProp" Target="../ctrlProps/ctrlProp369.xml"/><Relationship Id="rId98" Type="http://schemas.openxmlformats.org/officeDocument/2006/relationships/ctrlProp" Target="../ctrlProps/ctrlProp374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8.xml"/><Relationship Id="rId21" Type="http://schemas.openxmlformats.org/officeDocument/2006/relationships/ctrlProp" Target="../ctrlProps/ctrlProp393.xml"/><Relationship Id="rId42" Type="http://schemas.openxmlformats.org/officeDocument/2006/relationships/ctrlProp" Target="../ctrlProps/ctrlProp414.xml"/><Relationship Id="rId47" Type="http://schemas.openxmlformats.org/officeDocument/2006/relationships/ctrlProp" Target="../ctrlProps/ctrlProp419.xml"/><Relationship Id="rId63" Type="http://schemas.openxmlformats.org/officeDocument/2006/relationships/ctrlProp" Target="../ctrlProps/ctrlProp435.xml"/><Relationship Id="rId68" Type="http://schemas.openxmlformats.org/officeDocument/2006/relationships/ctrlProp" Target="../ctrlProps/ctrlProp440.xml"/><Relationship Id="rId84" Type="http://schemas.openxmlformats.org/officeDocument/2006/relationships/ctrlProp" Target="../ctrlProps/ctrlProp456.xml"/><Relationship Id="rId89" Type="http://schemas.openxmlformats.org/officeDocument/2006/relationships/ctrlProp" Target="../ctrlProps/ctrlProp461.xml"/><Relationship Id="rId16" Type="http://schemas.openxmlformats.org/officeDocument/2006/relationships/ctrlProp" Target="../ctrlProps/ctrlProp388.xml"/><Relationship Id="rId11" Type="http://schemas.openxmlformats.org/officeDocument/2006/relationships/ctrlProp" Target="../ctrlProps/ctrlProp383.xml"/><Relationship Id="rId32" Type="http://schemas.openxmlformats.org/officeDocument/2006/relationships/ctrlProp" Target="../ctrlProps/ctrlProp404.xml"/><Relationship Id="rId37" Type="http://schemas.openxmlformats.org/officeDocument/2006/relationships/ctrlProp" Target="../ctrlProps/ctrlProp409.xml"/><Relationship Id="rId53" Type="http://schemas.openxmlformats.org/officeDocument/2006/relationships/ctrlProp" Target="../ctrlProps/ctrlProp425.xml"/><Relationship Id="rId58" Type="http://schemas.openxmlformats.org/officeDocument/2006/relationships/ctrlProp" Target="../ctrlProps/ctrlProp430.xml"/><Relationship Id="rId74" Type="http://schemas.openxmlformats.org/officeDocument/2006/relationships/ctrlProp" Target="../ctrlProps/ctrlProp446.xml"/><Relationship Id="rId79" Type="http://schemas.openxmlformats.org/officeDocument/2006/relationships/ctrlProp" Target="../ctrlProps/ctrlProp451.xml"/><Relationship Id="rId5" Type="http://schemas.openxmlformats.org/officeDocument/2006/relationships/ctrlProp" Target="../ctrlProps/ctrlProp377.xml"/><Relationship Id="rId90" Type="http://schemas.openxmlformats.org/officeDocument/2006/relationships/ctrlProp" Target="../ctrlProps/ctrlProp462.xml"/><Relationship Id="rId95" Type="http://schemas.openxmlformats.org/officeDocument/2006/relationships/ctrlProp" Target="../ctrlProps/ctrlProp467.xml"/><Relationship Id="rId22" Type="http://schemas.openxmlformats.org/officeDocument/2006/relationships/ctrlProp" Target="../ctrlProps/ctrlProp394.xml"/><Relationship Id="rId27" Type="http://schemas.openxmlformats.org/officeDocument/2006/relationships/ctrlProp" Target="../ctrlProps/ctrlProp399.xml"/><Relationship Id="rId43" Type="http://schemas.openxmlformats.org/officeDocument/2006/relationships/ctrlProp" Target="../ctrlProps/ctrlProp415.xml"/><Relationship Id="rId48" Type="http://schemas.openxmlformats.org/officeDocument/2006/relationships/ctrlProp" Target="../ctrlProps/ctrlProp420.xml"/><Relationship Id="rId64" Type="http://schemas.openxmlformats.org/officeDocument/2006/relationships/ctrlProp" Target="../ctrlProps/ctrlProp436.xml"/><Relationship Id="rId69" Type="http://schemas.openxmlformats.org/officeDocument/2006/relationships/ctrlProp" Target="../ctrlProps/ctrlProp441.xml"/><Relationship Id="rId80" Type="http://schemas.openxmlformats.org/officeDocument/2006/relationships/ctrlProp" Target="../ctrlProps/ctrlProp452.xml"/><Relationship Id="rId85" Type="http://schemas.openxmlformats.org/officeDocument/2006/relationships/ctrlProp" Target="../ctrlProps/ctrlProp457.xml"/><Relationship Id="rId3" Type="http://schemas.openxmlformats.org/officeDocument/2006/relationships/ctrlProp" Target="../ctrlProps/ctrlProp375.xml"/><Relationship Id="rId12" Type="http://schemas.openxmlformats.org/officeDocument/2006/relationships/ctrlProp" Target="../ctrlProps/ctrlProp384.xml"/><Relationship Id="rId17" Type="http://schemas.openxmlformats.org/officeDocument/2006/relationships/ctrlProp" Target="../ctrlProps/ctrlProp389.xml"/><Relationship Id="rId25" Type="http://schemas.openxmlformats.org/officeDocument/2006/relationships/ctrlProp" Target="../ctrlProps/ctrlProp397.xml"/><Relationship Id="rId33" Type="http://schemas.openxmlformats.org/officeDocument/2006/relationships/ctrlProp" Target="../ctrlProps/ctrlProp405.xml"/><Relationship Id="rId38" Type="http://schemas.openxmlformats.org/officeDocument/2006/relationships/ctrlProp" Target="../ctrlProps/ctrlProp410.xml"/><Relationship Id="rId46" Type="http://schemas.openxmlformats.org/officeDocument/2006/relationships/ctrlProp" Target="../ctrlProps/ctrlProp418.xml"/><Relationship Id="rId59" Type="http://schemas.openxmlformats.org/officeDocument/2006/relationships/ctrlProp" Target="../ctrlProps/ctrlProp431.xml"/><Relationship Id="rId67" Type="http://schemas.openxmlformats.org/officeDocument/2006/relationships/ctrlProp" Target="../ctrlProps/ctrlProp439.xml"/><Relationship Id="rId20" Type="http://schemas.openxmlformats.org/officeDocument/2006/relationships/ctrlProp" Target="../ctrlProps/ctrlProp392.xml"/><Relationship Id="rId41" Type="http://schemas.openxmlformats.org/officeDocument/2006/relationships/ctrlProp" Target="../ctrlProps/ctrlProp413.xml"/><Relationship Id="rId54" Type="http://schemas.openxmlformats.org/officeDocument/2006/relationships/ctrlProp" Target="../ctrlProps/ctrlProp426.xml"/><Relationship Id="rId62" Type="http://schemas.openxmlformats.org/officeDocument/2006/relationships/ctrlProp" Target="../ctrlProps/ctrlProp434.xml"/><Relationship Id="rId70" Type="http://schemas.openxmlformats.org/officeDocument/2006/relationships/ctrlProp" Target="../ctrlProps/ctrlProp442.xml"/><Relationship Id="rId75" Type="http://schemas.openxmlformats.org/officeDocument/2006/relationships/ctrlProp" Target="../ctrlProps/ctrlProp447.xml"/><Relationship Id="rId83" Type="http://schemas.openxmlformats.org/officeDocument/2006/relationships/ctrlProp" Target="../ctrlProps/ctrlProp455.xml"/><Relationship Id="rId88" Type="http://schemas.openxmlformats.org/officeDocument/2006/relationships/ctrlProp" Target="../ctrlProps/ctrlProp460.xml"/><Relationship Id="rId91" Type="http://schemas.openxmlformats.org/officeDocument/2006/relationships/ctrlProp" Target="../ctrlProps/ctrlProp463.xml"/><Relationship Id="rId96" Type="http://schemas.openxmlformats.org/officeDocument/2006/relationships/ctrlProp" Target="../ctrlProps/ctrlProp468.x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378.xml"/><Relationship Id="rId15" Type="http://schemas.openxmlformats.org/officeDocument/2006/relationships/ctrlProp" Target="../ctrlProps/ctrlProp387.xml"/><Relationship Id="rId23" Type="http://schemas.openxmlformats.org/officeDocument/2006/relationships/ctrlProp" Target="../ctrlProps/ctrlProp395.xml"/><Relationship Id="rId28" Type="http://schemas.openxmlformats.org/officeDocument/2006/relationships/ctrlProp" Target="../ctrlProps/ctrlProp400.xml"/><Relationship Id="rId36" Type="http://schemas.openxmlformats.org/officeDocument/2006/relationships/ctrlProp" Target="../ctrlProps/ctrlProp408.xml"/><Relationship Id="rId49" Type="http://schemas.openxmlformats.org/officeDocument/2006/relationships/ctrlProp" Target="../ctrlProps/ctrlProp421.xml"/><Relationship Id="rId57" Type="http://schemas.openxmlformats.org/officeDocument/2006/relationships/ctrlProp" Target="../ctrlProps/ctrlProp429.xml"/><Relationship Id="rId10" Type="http://schemas.openxmlformats.org/officeDocument/2006/relationships/ctrlProp" Target="../ctrlProps/ctrlProp382.xml"/><Relationship Id="rId31" Type="http://schemas.openxmlformats.org/officeDocument/2006/relationships/ctrlProp" Target="../ctrlProps/ctrlProp403.xml"/><Relationship Id="rId44" Type="http://schemas.openxmlformats.org/officeDocument/2006/relationships/ctrlProp" Target="../ctrlProps/ctrlProp416.xml"/><Relationship Id="rId52" Type="http://schemas.openxmlformats.org/officeDocument/2006/relationships/ctrlProp" Target="../ctrlProps/ctrlProp424.xml"/><Relationship Id="rId60" Type="http://schemas.openxmlformats.org/officeDocument/2006/relationships/ctrlProp" Target="../ctrlProps/ctrlProp432.xml"/><Relationship Id="rId65" Type="http://schemas.openxmlformats.org/officeDocument/2006/relationships/ctrlProp" Target="../ctrlProps/ctrlProp437.xml"/><Relationship Id="rId73" Type="http://schemas.openxmlformats.org/officeDocument/2006/relationships/ctrlProp" Target="../ctrlProps/ctrlProp445.xml"/><Relationship Id="rId78" Type="http://schemas.openxmlformats.org/officeDocument/2006/relationships/ctrlProp" Target="../ctrlProps/ctrlProp450.xml"/><Relationship Id="rId81" Type="http://schemas.openxmlformats.org/officeDocument/2006/relationships/ctrlProp" Target="../ctrlProps/ctrlProp453.xml"/><Relationship Id="rId86" Type="http://schemas.openxmlformats.org/officeDocument/2006/relationships/ctrlProp" Target="../ctrlProps/ctrlProp458.xml"/><Relationship Id="rId94" Type="http://schemas.openxmlformats.org/officeDocument/2006/relationships/ctrlProp" Target="../ctrlProps/ctrlProp466.xml"/><Relationship Id="rId99" Type="http://schemas.openxmlformats.org/officeDocument/2006/relationships/ctrlProp" Target="../ctrlProps/ctrlProp471.xml"/><Relationship Id="rId4" Type="http://schemas.openxmlformats.org/officeDocument/2006/relationships/ctrlProp" Target="../ctrlProps/ctrlProp376.xml"/><Relationship Id="rId9" Type="http://schemas.openxmlformats.org/officeDocument/2006/relationships/ctrlProp" Target="../ctrlProps/ctrlProp381.xml"/><Relationship Id="rId13" Type="http://schemas.openxmlformats.org/officeDocument/2006/relationships/ctrlProp" Target="../ctrlProps/ctrlProp385.xml"/><Relationship Id="rId18" Type="http://schemas.openxmlformats.org/officeDocument/2006/relationships/ctrlProp" Target="../ctrlProps/ctrlProp390.xml"/><Relationship Id="rId39" Type="http://schemas.openxmlformats.org/officeDocument/2006/relationships/ctrlProp" Target="../ctrlProps/ctrlProp411.xml"/><Relationship Id="rId34" Type="http://schemas.openxmlformats.org/officeDocument/2006/relationships/ctrlProp" Target="../ctrlProps/ctrlProp406.xml"/><Relationship Id="rId50" Type="http://schemas.openxmlformats.org/officeDocument/2006/relationships/ctrlProp" Target="../ctrlProps/ctrlProp422.xml"/><Relationship Id="rId55" Type="http://schemas.openxmlformats.org/officeDocument/2006/relationships/ctrlProp" Target="../ctrlProps/ctrlProp427.xml"/><Relationship Id="rId76" Type="http://schemas.openxmlformats.org/officeDocument/2006/relationships/ctrlProp" Target="../ctrlProps/ctrlProp448.xml"/><Relationship Id="rId97" Type="http://schemas.openxmlformats.org/officeDocument/2006/relationships/ctrlProp" Target="../ctrlProps/ctrlProp469.xml"/><Relationship Id="rId7" Type="http://schemas.openxmlformats.org/officeDocument/2006/relationships/ctrlProp" Target="../ctrlProps/ctrlProp379.xml"/><Relationship Id="rId71" Type="http://schemas.openxmlformats.org/officeDocument/2006/relationships/ctrlProp" Target="../ctrlProps/ctrlProp443.xml"/><Relationship Id="rId92" Type="http://schemas.openxmlformats.org/officeDocument/2006/relationships/ctrlProp" Target="../ctrlProps/ctrlProp464.xml"/><Relationship Id="rId2" Type="http://schemas.openxmlformats.org/officeDocument/2006/relationships/vmlDrawing" Target="../drawings/vmlDrawing5.vml"/><Relationship Id="rId29" Type="http://schemas.openxmlformats.org/officeDocument/2006/relationships/ctrlProp" Target="../ctrlProps/ctrlProp401.xml"/><Relationship Id="rId24" Type="http://schemas.openxmlformats.org/officeDocument/2006/relationships/ctrlProp" Target="../ctrlProps/ctrlProp396.xml"/><Relationship Id="rId40" Type="http://schemas.openxmlformats.org/officeDocument/2006/relationships/ctrlProp" Target="../ctrlProps/ctrlProp412.xml"/><Relationship Id="rId45" Type="http://schemas.openxmlformats.org/officeDocument/2006/relationships/ctrlProp" Target="../ctrlProps/ctrlProp417.xml"/><Relationship Id="rId66" Type="http://schemas.openxmlformats.org/officeDocument/2006/relationships/ctrlProp" Target="../ctrlProps/ctrlProp438.xml"/><Relationship Id="rId87" Type="http://schemas.openxmlformats.org/officeDocument/2006/relationships/ctrlProp" Target="../ctrlProps/ctrlProp459.xml"/><Relationship Id="rId61" Type="http://schemas.openxmlformats.org/officeDocument/2006/relationships/ctrlProp" Target="../ctrlProps/ctrlProp433.xml"/><Relationship Id="rId82" Type="http://schemas.openxmlformats.org/officeDocument/2006/relationships/ctrlProp" Target="../ctrlProps/ctrlProp454.xml"/><Relationship Id="rId19" Type="http://schemas.openxmlformats.org/officeDocument/2006/relationships/ctrlProp" Target="../ctrlProps/ctrlProp391.xml"/><Relationship Id="rId14" Type="http://schemas.openxmlformats.org/officeDocument/2006/relationships/ctrlProp" Target="../ctrlProps/ctrlProp386.xml"/><Relationship Id="rId30" Type="http://schemas.openxmlformats.org/officeDocument/2006/relationships/ctrlProp" Target="../ctrlProps/ctrlProp402.xml"/><Relationship Id="rId35" Type="http://schemas.openxmlformats.org/officeDocument/2006/relationships/ctrlProp" Target="../ctrlProps/ctrlProp407.xml"/><Relationship Id="rId56" Type="http://schemas.openxmlformats.org/officeDocument/2006/relationships/ctrlProp" Target="../ctrlProps/ctrlProp428.xml"/><Relationship Id="rId77" Type="http://schemas.openxmlformats.org/officeDocument/2006/relationships/ctrlProp" Target="../ctrlProps/ctrlProp449.xml"/><Relationship Id="rId100" Type="http://schemas.openxmlformats.org/officeDocument/2006/relationships/ctrlProp" Target="../ctrlProps/ctrlProp472.xml"/><Relationship Id="rId8" Type="http://schemas.openxmlformats.org/officeDocument/2006/relationships/ctrlProp" Target="../ctrlProps/ctrlProp380.xml"/><Relationship Id="rId51" Type="http://schemas.openxmlformats.org/officeDocument/2006/relationships/ctrlProp" Target="../ctrlProps/ctrlProp423.xml"/><Relationship Id="rId72" Type="http://schemas.openxmlformats.org/officeDocument/2006/relationships/ctrlProp" Target="../ctrlProps/ctrlProp444.xml"/><Relationship Id="rId93" Type="http://schemas.openxmlformats.org/officeDocument/2006/relationships/ctrlProp" Target="../ctrlProps/ctrlProp465.xml"/><Relationship Id="rId98" Type="http://schemas.openxmlformats.org/officeDocument/2006/relationships/ctrlProp" Target="../ctrlProps/ctrlProp47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FFFD-4C30-714C-9412-EAE6D6CBD8A6}">
  <sheetPr codeName="Sheet1"/>
  <dimension ref="A1:AC96"/>
  <sheetViews>
    <sheetView topLeftCell="D1" zoomScale="50" zoomScaleNormal="50" workbookViewId="0">
      <selection activeCell="G37" sqref="G37"/>
    </sheetView>
  </sheetViews>
  <sheetFormatPr baseColWidth="10" defaultColWidth="0" defaultRowHeight="16" zeroHeight="1"/>
  <cols>
    <col min="1" max="1" width="15.7109375" hidden="1" customWidth="1"/>
    <col min="2" max="3" width="0.140625" hidden="1" customWidth="1"/>
    <col min="4" max="4" width="47.7109375" customWidth="1"/>
    <col min="5" max="5" width="14.28515625" hidden="1" customWidth="1"/>
    <col min="6" max="6" width="8.7109375" customWidth="1"/>
    <col min="7" max="7" width="47.7109375" customWidth="1"/>
    <col min="8" max="8" width="8.7109375" customWidth="1"/>
    <col min="9" max="9" width="10.85546875" hidden="1" customWidth="1"/>
    <col min="10" max="10" width="47.7109375" customWidth="1"/>
    <col min="11" max="11" width="11" hidden="1" customWidth="1"/>
    <col min="12" max="12" width="8.7109375" customWidth="1"/>
    <col min="13" max="13" width="47.7109375" customWidth="1"/>
    <col min="14" max="14" width="10.85546875" hidden="1" customWidth="1"/>
    <col min="15" max="15" width="8.7109375" customWidth="1"/>
    <col min="16" max="16" width="47.7109375" customWidth="1"/>
    <col min="17" max="17" width="10.85546875" customWidth="1"/>
    <col min="18" max="29" width="0" hidden="1" customWidth="1"/>
    <col min="30" max="16384" width="10.85546875" hidden="1"/>
  </cols>
  <sheetData>
    <row r="1" spans="4:29" ht="60" customHeight="1">
      <c r="D1" s="305" t="s">
        <v>120</v>
      </c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23"/>
      <c r="R1" s="23"/>
      <c r="S1" s="23"/>
      <c r="T1" s="23"/>
      <c r="U1" s="23"/>
      <c r="V1" s="23"/>
      <c r="W1" s="23"/>
      <c r="X1" s="23"/>
    </row>
    <row r="2" spans="4:29" ht="60" customHeight="1">
      <c r="D2" s="2" t="s">
        <v>25</v>
      </c>
      <c r="G2" s="3" t="s">
        <v>26</v>
      </c>
      <c r="J2" s="4" t="s">
        <v>72</v>
      </c>
      <c r="M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4:29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4:29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4:29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4:29" ht="356">
      <c r="D6" s="7" t="s">
        <v>74</v>
      </c>
      <c r="F6" s="69"/>
      <c r="G6" s="1" t="s">
        <v>27</v>
      </c>
      <c r="H6" s="23"/>
      <c r="J6" s="8" t="s">
        <v>37</v>
      </c>
      <c r="L6" s="23"/>
      <c r="M6" s="9" t="s">
        <v>28</v>
      </c>
      <c r="O6" s="23"/>
      <c r="P6" s="10" t="s">
        <v>45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4:29">
      <c r="F7" s="69"/>
      <c r="H7" s="23"/>
      <c r="L7" s="23"/>
      <c r="O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4:29" ht="20" customHeight="1">
      <c r="D8" s="78" t="s">
        <v>7</v>
      </c>
      <c r="E8" s="15"/>
      <c r="F8" s="76"/>
      <c r="G8" s="86" t="s">
        <v>9</v>
      </c>
      <c r="H8" s="70"/>
      <c r="I8" s="15"/>
      <c r="J8" s="97" t="s">
        <v>12</v>
      </c>
      <c r="K8" s="15"/>
      <c r="L8" s="70"/>
      <c r="M8" s="99" t="s">
        <v>17</v>
      </c>
      <c r="N8" s="15"/>
      <c r="O8" s="70"/>
      <c r="P8" s="105" t="s">
        <v>20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4:29" ht="20" customHeight="1">
      <c r="D9" s="80"/>
      <c r="E9" s="15"/>
      <c r="F9" s="84"/>
      <c r="G9" s="85"/>
      <c r="H9" s="70"/>
      <c r="I9" s="15"/>
      <c r="J9" s="98"/>
      <c r="K9" s="15"/>
      <c r="L9" s="95"/>
      <c r="M9" s="100"/>
      <c r="N9" s="15"/>
      <c r="O9" s="70"/>
      <c r="P9" s="10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4:29" ht="20" customHeight="1">
      <c r="D10" s="103" t="s">
        <v>125</v>
      </c>
      <c r="E10" s="15"/>
      <c r="F10" s="76"/>
      <c r="G10" s="86" t="s">
        <v>10</v>
      </c>
      <c r="H10" s="70"/>
      <c r="I10" s="15"/>
      <c r="J10" s="96" t="s">
        <v>32</v>
      </c>
      <c r="K10" s="15"/>
      <c r="L10" s="70"/>
      <c r="M10" s="101" t="s">
        <v>91</v>
      </c>
      <c r="N10" s="15"/>
      <c r="O10" s="70"/>
      <c r="P10" s="105" t="s">
        <v>117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4:29" ht="20" customHeight="1">
      <c r="D11" s="102" t="s">
        <v>85</v>
      </c>
      <c r="E11" s="15"/>
      <c r="F11" s="84"/>
      <c r="G11" s="87" t="s">
        <v>35</v>
      </c>
      <c r="H11" s="70"/>
      <c r="I11" s="15"/>
      <c r="J11" s="53" t="s">
        <v>112</v>
      </c>
      <c r="K11" s="15"/>
      <c r="L11" s="70"/>
      <c r="M11" s="58" t="s">
        <v>16</v>
      </c>
      <c r="N11" s="15"/>
      <c r="O11" s="70"/>
      <c r="P11" s="104" t="s">
        <v>118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4:29" ht="20" customHeight="1">
      <c r="D12" s="93" t="s">
        <v>1</v>
      </c>
      <c r="E12" s="15"/>
      <c r="F12" s="83"/>
      <c r="G12" s="45" t="s">
        <v>4</v>
      </c>
      <c r="H12" s="70"/>
      <c r="I12" s="15"/>
      <c r="J12" s="53" t="s">
        <v>113</v>
      </c>
      <c r="K12" s="15"/>
      <c r="L12" s="70"/>
      <c r="M12" s="58" t="s">
        <v>31</v>
      </c>
      <c r="N12" s="15"/>
      <c r="O12" s="70"/>
      <c r="P12" s="104" t="s">
        <v>21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4:29" ht="20" customHeight="1">
      <c r="D13" s="5" t="s">
        <v>86</v>
      </c>
      <c r="E13" s="15"/>
      <c r="F13" s="84"/>
      <c r="G13" s="88" t="s">
        <v>29</v>
      </c>
      <c r="H13" s="70"/>
      <c r="I13" s="15"/>
      <c r="J13" s="53" t="s">
        <v>33</v>
      </c>
      <c r="K13" s="15"/>
      <c r="L13" s="70"/>
      <c r="M13" s="58" t="s">
        <v>92</v>
      </c>
      <c r="N13" s="15"/>
      <c r="O13" s="70"/>
      <c r="P13" s="104" t="s">
        <v>22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4:29" ht="20" customHeight="1">
      <c r="D14" s="74" t="s">
        <v>2</v>
      </c>
      <c r="E14" s="15"/>
      <c r="F14" s="76"/>
      <c r="G14" s="86" t="s">
        <v>11</v>
      </c>
      <c r="H14" s="70"/>
      <c r="I14" s="15"/>
      <c r="J14" s="94" t="s">
        <v>81</v>
      </c>
      <c r="K14" s="15"/>
      <c r="L14" s="70"/>
      <c r="M14" s="58" t="s">
        <v>93</v>
      </c>
      <c r="N14" s="15"/>
      <c r="O14" s="70"/>
      <c r="P14" s="104" t="s">
        <v>23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4:29" ht="20" customHeight="1">
      <c r="D15" s="77" t="s">
        <v>3</v>
      </c>
      <c r="E15" s="15"/>
      <c r="F15" s="83"/>
      <c r="G15" s="92" t="s">
        <v>5</v>
      </c>
      <c r="H15" s="70"/>
      <c r="I15" s="15"/>
      <c r="J15" s="53" t="s">
        <v>14</v>
      </c>
      <c r="K15" s="15"/>
      <c r="L15" s="70"/>
      <c r="M15" s="99" t="s">
        <v>115</v>
      </c>
      <c r="N15" s="15"/>
      <c r="O15" s="70"/>
      <c r="P15" s="104" t="s">
        <v>94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4:29" ht="20" customHeight="1">
      <c r="D16" s="36" t="s">
        <v>87</v>
      </c>
      <c r="E16" s="15"/>
      <c r="F16" s="83"/>
      <c r="G16" s="45" t="s">
        <v>57</v>
      </c>
      <c r="H16" s="70"/>
      <c r="I16" s="15"/>
      <c r="J16" s="53" t="s">
        <v>82</v>
      </c>
      <c r="K16" s="15"/>
      <c r="L16" s="70"/>
      <c r="M16" s="58"/>
      <c r="N16" s="15"/>
      <c r="O16" s="70"/>
      <c r="P16" s="104" t="s">
        <v>18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4:29" ht="20" customHeight="1">
      <c r="D17" s="6"/>
      <c r="E17" s="15"/>
      <c r="F17" s="84"/>
      <c r="G17" s="45" t="s">
        <v>6</v>
      </c>
      <c r="H17" s="70"/>
      <c r="I17" s="15"/>
      <c r="J17" s="53" t="s">
        <v>114</v>
      </c>
      <c r="K17" s="15"/>
      <c r="L17" s="70"/>
      <c r="M17" s="99" t="s">
        <v>30</v>
      </c>
      <c r="N17" s="15"/>
      <c r="O17" s="70"/>
      <c r="P17" s="104" t="s">
        <v>36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4:29" ht="20" customHeight="1">
      <c r="D18" s="36" t="s">
        <v>88</v>
      </c>
      <c r="E18" s="15"/>
      <c r="F18" s="83"/>
      <c r="G18" s="45" t="s">
        <v>75</v>
      </c>
      <c r="H18" s="70"/>
      <c r="I18" s="15"/>
      <c r="J18" s="53" t="s">
        <v>83</v>
      </c>
      <c r="K18" s="15"/>
      <c r="L18" s="70"/>
      <c r="M18" s="58"/>
      <c r="N18" s="15"/>
      <c r="O18" s="70"/>
      <c r="P18" s="104" t="s">
        <v>138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4:29" ht="20" customHeight="1">
      <c r="D19" s="75" t="s">
        <v>71</v>
      </c>
      <c r="E19" s="15"/>
      <c r="F19" s="83"/>
      <c r="G19" s="45" t="s">
        <v>110</v>
      </c>
      <c r="H19" s="70"/>
      <c r="I19" s="15"/>
      <c r="J19" s="11" t="s">
        <v>15</v>
      </c>
      <c r="K19" s="15"/>
      <c r="L19" s="95"/>
      <c r="M19" s="99" t="s">
        <v>124</v>
      </c>
      <c r="N19" s="15"/>
      <c r="O19" s="70"/>
      <c r="P19" s="105" t="s">
        <v>46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4:29" ht="20" customHeight="1">
      <c r="D20" s="79" t="s">
        <v>73</v>
      </c>
      <c r="E20" s="15"/>
      <c r="F20" s="83"/>
      <c r="G20" s="45" t="s">
        <v>77</v>
      </c>
      <c r="H20" s="70"/>
      <c r="I20" s="15"/>
      <c r="J20" s="53"/>
      <c r="K20" s="15"/>
      <c r="L20" s="70"/>
      <c r="M20" s="58" t="s">
        <v>65</v>
      </c>
      <c r="N20" s="15"/>
      <c r="O20" s="70"/>
      <c r="P20" s="104" t="s">
        <v>47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4:29" ht="20" customHeight="1">
      <c r="D21" s="25" t="s">
        <v>145</v>
      </c>
      <c r="E21" s="15"/>
      <c r="F21" s="91"/>
      <c r="G21" s="89" t="s">
        <v>58</v>
      </c>
      <c r="H21" s="70"/>
      <c r="I21" s="15"/>
      <c r="J21" s="94" t="s">
        <v>84</v>
      </c>
      <c r="K21" s="15"/>
      <c r="L21" s="70"/>
      <c r="M21" s="58" t="s">
        <v>66</v>
      </c>
      <c r="N21" s="15"/>
      <c r="O21" s="70"/>
      <c r="P21" s="104" t="s">
        <v>24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4:29" ht="20" customHeight="1">
      <c r="D22" s="82" t="s">
        <v>89</v>
      </c>
      <c r="E22" s="15"/>
      <c r="F22" s="70"/>
      <c r="G22" s="86" t="s">
        <v>59</v>
      </c>
      <c r="H22" s="70"/>
      <c r="I22" s="15"/>
      <c r="J22" s="53" t="s">
        <v>63</v>
      </c>
      <c r="K22" s="6"/>
      <c r="L22" s="70"/>
      <c r="M22" s="58" t="s">
        <v>67</v>
      </c>
      <c r="N22" s="15"/>
      <c r="O22" s="70"/>
      <c r="P22" s="104" t="s">
        <v>48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4:29" ht="20" customHeight="1">
      <c r="D23" s="81" t="s">
        <v>56</v>
      </c>
      <c r="E23" s="15"/>
      <c r="F23" s="90"/>
      <c r="G23" s="87" t="s">
        <v>60</v>
      </c>
      <c r="H23" s="70"/>
      <c r="I23" s="15"/>
      <c r="J23" s="70"/>
      <c r="K23" s="6"/>
      <c r="L23" s="70"/>
      <c r="M23" s="99" t="s">
        <v>19</v>
      </c>
      <c r="N23" s="15"/>
      <c r="O23" s="70"/>
      <c r="P23" s="104" t="s">
        <v>138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4:29" ht="20" customHeight="1">
      <c r="D24" s="5" t="s">
        <v>123</v>
      </c>
      <c r="E24" s="15"/>
      <c r="F24" s="91"/>
      <c r="G24" s="45" t="s">
        <v>61</v>
      </c>
      <c r="H24" s="70"/>
      <c r="I24" s="15"/>
      <c r="J24" s="70"/>
      <c r="K24" s="6"/>
      <c r="L24" s="70"/>
      <c r="M24" s="58" t="s">
        <v>68</v>
      </c>
      <c r="N24" s="15"/>
      <c r="O24" s="70"/>
      <c r="P24" s="70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4:29" ht="20" customHeight="1">
      <c r="D25" s="73"/>
      <c r="E25" s="15"/>
      <c r="F25" s="90"/>
      <c r="G25" s="45" t="s">
        <v>62</v>
      </c>
      <c r="H25" s="70"/>
      <c r="I25" s="15"/>
      <c r="J25" s="70"/>
      <c r="K25" s="6"/>
      <c r="L25" s="70"/>
      <c r="M25" s="58" t="s">
        <v>69</v>
      </c>
      <c r="N25" s="15"/>
      <c r="O25" s="70"/>
      <c r="P25" s="70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4:29" ht="20" customHeight="1">
      <c r="D26" s="23"/>
      <c r="E26" s="15"/>
      <c r="F26" s="90"/>
      <c r="G26" s="89" t="s">
        <v>38</v>
      </c>
      <c r="H26" s="70"/>
      <c r="I26" s="15"/>
      <c r="J26" s="70"/>
      <c r="K26" s="6"/>
      <c r="L26" s="70"/>
      <c r="M26" s="58" t="s">
        <v>116</v>
      </c>
      <c r="N26" s="15"/>
      <c r="O26" s="70"/>
      <c r="P26" s="70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4:29" ht="20" customHeight="1">
      <c r="D27" s="72"/>
      <c r="E27" s="15"/>
      <c r="F27" s="90"/>
      <c r="G27" s="86" t="s">
        <v>43</v>
      </c>
      <c r="H27" s="70"/>
      <c r="I27" s="15"/>
      <c r="J27" s="71"/>
      <c r="K27" s="15"/>
      <c r="L27" s="70"/>
      <c r="M27" s="58" t="s">
        <v>141</v>
      </c>
      <c r="N27" s="15"/>
      <c r="O27" s="70"/>
      <c r="P27" s="70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4:29" ht="20" customHeight="1">
      <c r="D28" s="70"/>
      <c r="E28" s="15"/>
      <c r="F28" s="90"/>
      <c r="G28" s="87" t="s">
        <v>44</v>
      </c>
      <c r="H28" s="70"/>
      <c r="I28" s="15"/>
      <c r="J28" s="72"/>
      <c r="K28" s="15"/>
      <c r="L28" s="70"/>
      <c r="M28" s="70"/>
      <c r="N28" s="15"/>
      <c r="O28" s="70"/>
      <c r="P28" s="70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4:29" ht="20" customHeight="1">
      <c r="D29" s="70"/>
      <c r="E29" s="15"/>
      <c r="F29" s="90"/>
      <c r="G29" s="45" t="s">
        <v>40</v>
      </c>
      <c r="H29" s="70"/>
      <c r="I29" s="15"/>
      <c r="J29" s="72"/>
      <c r="K29" s="15"/>
      <c r="L29" s="70"/>
      <c r="M29" s="70"/>
      <c r="N29" s="15"/>
      <c r="O29" s="70"/>
      <c r="P29" s="70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4:29" ht="20" customHeight="1">
      <c r="D30" s="70"/>
      <c r="E30" s="15"/>
      <c r="F30" s="90"/>
      <c r="G30" s="45" t="s">
        <v>41</v>
      </c>
      <c r="H30" s="70"/>
      <c r="I30" s="15"/>
      <c r="J30" s="70"/>
      <c r="K30" s="15"/>
      <c r="L30" s="70"/>
      <c r="M30" s="70"/>
      <c r="N30" s="15"/>
      <c r="O30" s="70"/>
      <c r="P30" s="70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4:29" ht="20" customHeight="1">
      <c r="D31" s="70"/>
      <c r="E31" s="15"/>
      <c r="F31" s="90"/>
      <c r="G31" s="89" t="s">
        <v>42</v>
      </c>
      <c r="H31" s="70"/>
      <c r="I31" s="15"/>
      <c r="J31" s="70"/>
      <c r="K31" s="15"/>
      <c r="L31" s="70"/>
      <c r="M31" s="70"/>
      <c r="N31" s="15"/>
      <c r="O31" s="70"/>
      <c r="P31" s="70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4:29" ht="20" customHeight="1">
      <c r="D32" s="70"/>
      <c r="E32" s="15"/>
      <c r="F32" s="70"/>
      <c r="G32" s="86" t="s">
        <v>111</v>
      </c>
      <c r="H32" s="70"/>
      <c r="I32" s="15"/>
      <c r="J32" s="70"/>
      <c r="K32" s="15"/>
      <c r="L32" s="70"/>
      <c r="M32" s="70"/>
      <c r="N32" s="15"/>
      <c r="O32" s="70"/>
      <c r="P32" s="70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4:29" ht="20" customHeight="1">
      <c r="D33" s="70"/>
      <c r="E33" s="15"/>
      <c r="F33" s="90"/>
      <c r="G33" s="87" t="s">
        <v>78</v>
      </c>
      <c r="H33" s="70"/>
      <c r="I33" s="15"/>
      <c r="J33" s="70"/>
      <c r="K33" s="15"/>
      <c r="L33" s="70"/>
      <c r="M33" s="70"/>
      <c r="N33" s="15"/>
      <c r="O33" s="70"/>
      <c r="P33" s="70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4:29" ht="20" customHeight="1">
      <c r="D34" s="70"/>
      <c r="E34" s="15"/>
      <c r="F34" s="90"/>
      <c r="G34" s="45" t="s">
        <v>34</v>
      </c>
      <c r="H34" s="70"/>
      <c r="I34" s="15"/>
      <c r="J34" s="70"/>
      <c r="K34" s="15"/>
      <c r="L34" s="70"/>
      <c r="M34" s="70"/>
      <c r="N34" s="15"/>
      <c r="O34" s="70"/>
      <c r="P34" s="70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4:29" ht="20" customHeight="1">
      <c r="D35" s="70"/>
      <c r="E35" s="15"/>
      <c r="F35" s="90"/>
      <c r="G35" s="89" t="s">
        <v>80</v>
      </c>
      <c r="H35" s="70"/>
      <c r="I35" s="15"/>
      <c r="J35" s="70"/>
      <c r="K35" s="15"/>
      <c r="L35" s="70"/>
      <c r="M35" s="70"/>
      <c r="N35" s="15"/>
      <c r="O35" s="70"/>
      <c r="P35" s="70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4:29" ht="20" customHeight="1">
      <c r="D36" s="70"/>
      <c r="E36" s="15"/>
      <c r="F36" s="70"/>
      <c r="G36" s="86" t="s">
        <v>39</v>
      </c>
      <c r="H36" s="70"/>
      <c r="I36" s="15"/>
      <c r="J36" s="70"/>
      <c r="K36" s="15"/>
      <c r="L36" s="70"/>
      <c r="M36" s="15"/>
      <c r="N36" s="15"/>
      <c r="O36" s="70"/>
      <c r="P36" s="15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4:29" ht="20" customHeight="1">
      <c r="D37" s="70"/>
      <c r="E37" s="15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4:29" ht="20" hidden="1" customHeight="1">
      <c r="D38" s="70"/>
      <c r="E38" s="15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4:29" hidden="1">
      <c r="D39" s="70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4:29" hidden="1">
      <c r="D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4:29" hidden="1">
      <c r="D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4:29" hidden="1">
      <c r="D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4:29" hidden="1">
      <c r="D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4:29" hidden="1">
      <c r="D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4:29" hidden="1">
      <c r="D45" s="23"/>
      <c r="F45" s="23"/>
      <c r="G45" s="23"/>
      <c r="H45" s="68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4:29" hidden="1">
      <c r="D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4:29" hidden="1"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4:29" hidden="1">
      <c r="D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4:24" hidden="1">
      <c r="D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4:24" hidden="1">
      <c r="D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4:24" hidden="1">
      <c r="D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4:24" hidden="1">
      <c r="D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4:24" hidden="1">
      <c r="D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4:24" hidden="1">
      <c r="D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4:24" hidden="1">
      <c r="D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4:24" hidden="1">
      <c r="D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4:24" hidden="1">
      <c r="D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4:24" hidden="1">
      <c r="D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4:24" hidden="1">
      <c r="D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4:24" hidden="1">
      <c r="D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4:24" hidden="1">
      <c r="D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4:24" hidden="1">
      <c r="D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4:24" hidden="1">
      <c r="D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4:24" hidden="1">
      <c r="D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4:16" hidden="1">
      <c r="D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4:16" hidden="1">
      <c r="D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4:16" hidden="1">
      <c r="D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4:16" hidden="1">
      <c r="D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4:16" hidden="1">
      <c r="D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4:16" hidden="1">
      <c r="D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4:16" hidden="1">
      <c r="D71" s="23"/>
      <c r="J71" s="23"/>
    </row>
    <row r="72" spans="4:16" hidden="1">
      <c r="D72" s="23"/>
      <c r="J72" s="23"/>
    </row>
    <row r="73" spans="4:16" hidden="1">
      <c r="D73" s="23"/>
      <c r="J73" s="23"/>
    </row>
    <row r="74" spans="4:16" hidden="1">
      <c r="D74" s="23"/>
      <c r="J74" s="23"/>
    </row>
    <row r="75" spans="4:16" hidden="1">
      <c r="D75" s="23"/>
      <c r="J75" s="23"/>
    </row>
    <row r="76" spans="4:16" hidden="1">
      <c r="D76" s="23"/>
      <c r="J76" s="23"/>
    </row>
    <row r="77" spans="4:16" hidden="1">
      <c r="D77" s="23"/>
      <c r="J77" s="23"/>
    </row>
    <row r="78" spans="4:16" hidden="1">
      <c r="D78" s="23"/>
      <c r="J78" s="23"/>
    </row>
    <row r="79" spans="4:16" hidden="1">
      <c r="J79" s="23"/>
    </row>
    <row r="80" spans="4:16" hidden="1">
      <c r="J80" s="23"/>
    </row>
    <row r="81" spans="10:10" hidden="1">
      <c r="J81" s="23"/>
    </row>
    <row r="82" spans="10:10" hidden="1">
      <c r="J82" s="23"/>
    </row>
    <row r="83" spans="10:10" hidden="1">
      <c r="J83" s="23"/>
    </row>
    <row r="84" spans="10:10" hidden="1">
      <c r="J84" s="23"/>
    </row>
    <row r="85" spans="10:10" hidden="1">
      <c r="J85" s="23"/>
    </row>
    <row r="86" spans="10:10" hidden="1">
      <c r="J86" s="23"/>
    </row>
    <row r="87" spans="10:10" hidden="1">
      <c r="J87" s="23"/>
    </row>
    <row r="88" spans="10:10" hidden="1">
      <c r="J88" s="23"/>
    </row>
    <row r="89" spans="10:10" hidden="1">
      <c r="J89" s="23"/>
    </row>
    <row r="90" spans="10:10" hidden="1">
      <c r="J90" s="23"/>
    </row>
    <row r="91" spans="10:10" hidden="1">
      <c r="J91" s="23"/>
    </row>
    <row r="92" spans="10:10" hidden="1">
      <c r="J92" s="23"/>
    </row>
    <row r="93" spans="10:10" hidden="1">
      <c r="J93" s="23"/>
    </row>
    <row r="94" spans="10:10" hidden="1">
      <c r="J94" s="23"/>
    </row>
    <row r="95" spans="10:10" hidden="1">
      <c r="J95" s="23"/>
    </row>
    <row r="96" spans="10:10" hidden="1">
      <c r="J96" s="23"/>
    </row>
  </sheetData>
  <sheetProtection algorithmName="SHA-512" hashValue="fEfJWLgyXeaVWem/OVYSjNV3ACtk0do2yiL/nw/VVlufskL9KkSzaF9PN0mlQ+nqYXPJjUvv6Ph7wy9duPcqmg==" saltValue="JMY9ynYP/4shSI9ljPScYw==" spinCount="100000" sheet="1" objects="1" scenarios="1" selectLockedCells="1"/>
  <mergeCells count="1">
    <mergeCell ref="D1:P1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E098-61E6-C645-87CD-9D2421456AD7}">
  <sheetPr codeName="Sheet7"/>
  <dimension ref="A1:OZ242"/>
  <sheetViews>
    <sheetView tabSelected="1" workbookViewId="0">
      <selection activeCell="E4" sqref="E4"/>
    </sheetView>
  </sheetViews>
  <sheetFormatPr baseColWidth="10" defaultRowHeight="16"/>
  <cols>
    <col min="1" max="1" width="2.7109375" customWidth="1"/>
    <col min="2" max="2" width="4.140625" customWidth="1"/>
    <col min="3" max="3" width="5" customWidth="1"/>
    <col min="4" max="4" width="1.140625" customWidth="1"/>
    <col min="5" max="5" width="60.7109375" customWidth="1"/>
    <col min="6" max="6" width="19" customWidth="1"/>
    <col min="10" max="10" width="2.85546875" customWidth="1"/>
    <col min="11" max="11" width="57" customWidth="1"/>
    <col min="12" max="12" width="2.85546875" customWidth="1"/>
  </cols>
  <sheetData>
    <row r="1" spans="1:16" ht="20">
      <c r="A1" s="23"/>
      <c r="B1" s="23"/>
      <c r="C1" s="23"/>
      <c r="D1" s="23"/>
      <c r="E1" s="24" t="s">
        <v>95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7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0" customHeight="1">
      <c r="A3" s="23"/>
      <c r="B3" s="106"/>
      <c r="C3" s="138">
        <v>1</v>
      </c>
      <c r="D3" s="107"/>
      <c r="E3" s="122" t="s">
        <v>96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30" customHeight="1" thickBot="1">
      <c r="A4" s="23"/>
      <c r="B4" s="108"/>
      <c r="C4" s="139"/>
      <c r="D4" s="226" t="str">
        <f>IF(ISBLANK(E4),"    ENTER HERE","")</f>
        <v xml:space="preserve">    ENTER HERE</v>
      </c>
      <c r="E4" s="227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 customHeight="1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30" customHeight="1">
      <c r="A6" s="23"/>
      <c r="B6" s="106"/>
      <c r="C6" s="138">
        <v>2</v>
      </c>
      <c r="D6" s="107"/>
      <c r="E6" s="122" t="s">
        <v>97</v>
      </c>
      <c r="F6" s="23"/>
      <c r="G6" s="23"/>
      <c r="H6" s="161" t="s">
        <v>126</v>
      </c>
      <c r="I6" s="23"/>
      <c r="J6" s="23"/>
      <c r="K6" s="23"/>
      <c r="L6" s="23"/>
      <c r="M6" s="23"/>
      <c r="N6" s="23"/>
      <c r="O6" s="23"/>
      <c r="P6" s="23"/>
    </row>
    <row r="7" spans="1:16" ht="30" customHeight="1" thickBot="1">
      <c r="A7" s="23"/>
      <c r="B7" s="108"/>
      <c r="C7" s="139"/>
      <c r="D7" s="143" t="str">
        <f>IF(ISBLANK(E7),"    ENTER HERE","")</f>
        <v xml:space="preserve">    ENTER HERE</v>
      </c>
      <c r="E7" s="186"/>
      <c r="F7" s="23"/>
      <c r="G7" s="23"/>
      <c r="H7" s="153" t="s">
        <v>131</v>
      </c>
      <c r="I7" s="23"/>
      <c r="J7" s="23"/>
      <c r="K7" s="23"/>
      <c r="L7" s="23"/>
      <c r="M7" s="23"/>
      <c r="N7" s="23"/>
      <c r="O7" s="23"/>
      <c r="P7" s="23"/>
    </row>
    <row r="8" spans="1:16" ht="15" customHeight="1" thickBot="1">
      <c r="A8" s="23"/>
      <c r="B8" s="23"/>
      <c r="C8" s="23"/>
      <c r="D8" s="23"/>
      <c r="E8" s="23"/>
      <c r="F8" s="23"/>
      <c r="G8" s="23"/>
      <c r="H8" s="137" t="s">
        <v>133</v>
      </c>
      <c r="I8" s="23"/>
      <c r="J8" s="23"/>
      <c r="K8" s="23"/>
      <c r="L8" s="23"/>
      <c r="M8" s="23"/>
      <c r="N8" s="23"/>
      <c r="O8" s="23"/>
      <c r="P8" s="23"/>
    </row>
    <row r="9" spans="1:16" ht="30" customHeight="1">
      <c r="A9" s="23"/>
      <c r="B9" s="106"/>
      <c r="C9" s="138">
        <v>3</v>
      </c>
      <c r="D9" s="107"/>
      <c r="E9" s="122" t="s">
        <v>135</v>
      </c>
      <c r="F9" s="23"/>
      <c r="G9" s="23"/>
      <c r="H9" s="137" t="s">
        <v>132</v>
      </c>
      <c r="I9" s="23"/>
      <c r="J9" s="23"/>
      <c r="K9" s="23"/>
      <c r="L9" s="23"/>
      <c r="M9" s="23"/>
      <c r="N9" s="23"/>
      <c r="O9" s="23"/>
      <c r="P9" s="23"/>
    </row>
    <row r="10" spans="1:16" ht="30" customHeight="1" thickBot="1">
      <c r="A10" s="23"/>
      <c r="B10" s="108"/>
      <c r="C10" s="139"/>
      <c r="D10" s="143" t="str">
        <f>IF(ISBLANK(E10),"    ENTER HERE","")</f>
        <v xml:space="preserve">    ENTER HERE</v>
      </c>
      <c r="E10" s="187"/>
      <c r="F10" s="23"/>
      <c r="G10" s="23"/>
      <c r="H10" s="137" t="s">
        <v>140</v>
      </c>
      <c r="I10" s="23"/>
      <c r="J10" s="23"/>
      <c r="K10" s="23"/>
      <c r="L10" s="23"/>
      <c r="M10" s="23"/>
      <c r="N10" s="23"/>
      <c r="O10" s="23"/>
      <c r="P10" s="23"/>
    </row>
    <row r="11" spans="1:16" ht="15" customHeight="1" thickBot="1">
      <c r="A11" s="23"/>
      <c r="B11" s="23"/>
      <c r="C11" s="23"/>
      <c r="D11" s="23"/>
      <c r="E11" s="133"/>
      <c r="F11" s="211" t="s">
        <v>137</v>
      </c>
      <c r="G11" s="23"/>
      <c r="H11" s="137" t="s">
        <v>139</v>
      </c>
      <c r="I11" s="206"/>
      <c r="J11" s="206"/>
      <c r="K11" s="206"/>
      <c r="L11" s="206"/>
      <c r="M11" s="23"/>
      <c r="N11" s="23"/>
      <c r="O11" s="23"/>
      <c r="P11" s="23"/>
    </row>
    <row r="12" spans="1:16" ht="30" customHeight="1" thickBot="1">
      <c r="A12" s="23"/>
      <c r="B12" s="106"/>
      <c r="C12" s="138">
        <v>4</v>
      </c>
      <c r="D12" s="107"/>
      <c r="E12" s="134" t="s">
        <v>98</v>
      </c>
      <c r="F12" s="215" t="str">
        <f>IF(E23="true",E13/E10,"Please fill-in Prices")</f>
        <v>Please fill-in Prices</v>
      </c>
      <c r="G12" s="23"/>
      <c r="H12" s="27" t="s">
        <v>128</v>
      </c>
      <c r="I12" s="23"/>
      <c r="J12" s="23"/>
      <c r="K12" s="23"/>
      <c r="L12" s="23"/>
      <c r="M12" s="23"/>
      <c r="N12" s="23"/>
      <c r="O12" s="23"/>
      <c r="P12" s="23"/>
    </row>
    <row r="13" spans="1:16" ht="30" customHeight="1" thickBot="1">
      <c r="A13" s="23"/>
      <c r="B13" s="108"/>
      <c r="C13" s="139"/>
      <c r="D13" s="143" t="str">
        <f>IF(ISBLANK(E13),"    ENTER HERE","")</f>
        <v xml:space="preserve">    ENTER HERE</v>
      </c>
      <c r="E13" s="187"/>
      <c r="F13" s="23"/>
      <c r="G13" s="23"/>
      <c r="H13" s="137" t="s">
        <v>129</v>
      </c>
      <c r="I13" s="23"/>
      <c r="J13" s="23"/>
      <c r="K13" s="23"/>
      <c r="L13" s="26"/>
      <c r="M13" s="23"/>
      <c r="N13" s="23"/>
      <c r="O13" s="23"/>
      <c r="P13" s="23"/>
    </row>
    <row r="14" spans="1:16" ht="15" customHeight="1" thickBot="1">
      <c r="A14" s="23"/>
      <c r="B14" s="23"/>
      <c r="C14" s="23"/>
      <c r="D14" s="23"/>
      <c r="E14" s="133"/>
      <c r="F14" s="23"/>
      <c r="G14" s="23"/>
      <c r="H14" s="137" t="s">
        <v>130</v>
      </c>
      <c r="I14" s="23"/>
      <c r="J14" s="23"/>
      <c r="K14" s="23"/>
      <c r="L14" s="23"/>
      <c r="M14" s="23"/>
      <c r="N14" s="23"/>
      <c r="O14" s="23"/>
      <c r="P14" s="23"/>
    </row>
    <row r="15" spans="1:16" ht="30" customHeight="1">
      <c r="A15" s="23"/>
      <c r="B15" s="106"/>
      <c r="C15" s="141">
        <v>5</v>
      </c>
      <c r="D15" s="142"/>
      <c r="E15" s="140" t="s">
        <v>99</v>
      </c>
      <c r="F15" s="23"/>
      <c r="G15" s="23"/>
      <c r="H15" s="23"/>
      <c r="I15" s="23"/>
      <c r="J15" s="23"/>
      <c r="K15" s="23"/>
      <c r="L15" s="27"/>
      <c r="M15" s="23"/>
      <c r="N15" s="23"/>
      <c r="O15" s="23"/>
      <c r="P15" s="23"/>
    </row>
    <row r="16" spans="1:16" ht="30" customHeight="1" thickBot="1">
      <c r="A16" s="23"/>
      <c r="B16" s="108"/>
      <c r="C16" s="139"/>
      <c r="D16" s="143" t="str">
        <f>IF(ISBLANK(E16),"    ENTER HERE","")</f>
        <v xml:space="preserve">    ENTER HERE</v>
      </c>
      <c r="E16" s="187"/>
      <c r="F16" s="136"/>
      <c r="G16" s="23"/>
      <c r="H16" s="137" t="s">
        <v>127</v>
      </c>
      <c r="I16" s="23"/>
      <c r="J16" s="23"/>
      <c r="K16" s="23"/>
      <c r="L16" s="23"/>
      <c r="M16" s="23"/>
      <c r="N16" s="23"/>
      <c r="O16" s="23"/>
      <c r="P16" s="23"/>
    </row>
    <row r="17" spans="1:416" ht="15" customHeight="1" thickBot="1">
      <c r="A17" s="23"/>
      <c r="B17" s="23"/>
      <c r="C17" s="23"/>
      <c r="D17" s="23"/>
      <c r="E17" s="133"/>
      <c r="F17" s="23"/>
      <c r="G17" s="23"/>
      <c r="H17" s="23"/>
      <c r="I17" s="23"/>
      <c r="J17" s="23"/>
      <c r="K17" s="23"/>
      <c r="L17" s="27"/>
      <c r="M17" s="23"/>
      <c r="N17" s="23"/>
      <c r="O17" s="23"/>
      <c r="P17" s="23"/>
    </row>
    <row r="18" spans="1:416" ht="30" customHeight="1">
      <c r="A18" s="23"/>
      <c r="B18" s="106"/>
      <c r="C18" s="138">
        <v>6</v>
      </c>
      <c r="D18" s="107"/>
      <c r="E18" s="134" t="s">
        <v>100</v>
      </c>
      <c r="F18" s="23"/>
      <c r="G18" s="23"/>
      <c r="I18" s="23"/>
      <c r="J18" s="23"/>
      <c r="K18" s="23"/>
      <c r="L18" s="27"/>
      <c r="M18" s="23"/>
      <c r="N18" s="23"/>
      <c r="O18" s="23"/>
      <c r="P18" s="23"/>
    </row>
    <row r="19" spans="1:416" ht="30" customHeight="1" thickBot="1">
      <c r="A19" s="23"/>
      <c r="B19" s="108"/>
      <c r="C19" s="139"/>
      <c r="D19" s="109"/>
      <c r="E19" s="135">
        <f>IFERROR(100-E16,"Enter a value for 'Initial points allocated to Price'")</f>
        <v>100</v>
      </c>
      <c r="F19" s="23"/>
      <c r="G19" s="23"/>
      <c r="H19" s="23"/>
      <c r="I19" s="23"/>
      <c r="J19" s="23"/>
      <c r="K19" s="27"/>
      <c r="L19" s="23"/>
      <c r="M19" s="23"/>
      <c r="N19" s="23"/>
      <c r="O19" s="23"/>
      <c r="P19" s="23"/>
    </row>
    <row r="20" spans="1:4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416">
      <c r="A21" s="23"/>
      <c r="B21" s="23"/>
      <c r="C21" s="23"/>
      <c r="D21" s="23"/>
      <c r="E21" s="13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416" ht="20">
      <c r="A22" s="23"/>
      <c r="B22" s="23"/>
      <c r="C22" s="23"/>
      <c r="D22" s="23"/>
      <c r="E22" s="151" t="str">
        <f>IF(AND(ISNUMBER(E19),ISNUMBER(E16)),"true","false")</f>
        <v>false</v>
      </c>
      <c r="F22" s="23"/>
      <c r="G22" s="23"/>
      <c r="H22" s="23"/>
      <c r="I22" s="23"/>
      <c r="J22" s="23"/>
      <c r="K22" s="28"/>
      <c r="L22" s="23"/>
      <c r="M22" s="23"/>
      <c r="N22" s="23"/>
      <c r="O22" s="23"/>
      <c r="P22" s="23"/>
    </row>
    <row r="23" spans="1:416">
      <c r="A23" s="23"/>
      <c r="B23" s="23"/>
      <c r="C23" s="23"/>
      <c r="D23" s="23"/>
      <c r="E23" s="151" t="str">
        <f>IF(AND(ISNUMBER(E19),ISNUMBER(E16),ISNUMBER(E13),ISNUMBER(E10)),"true","false")</f>
        <v>false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4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416">
      <c r="A25" s="23"/>
      <c r="B25" s="23"/>
      <c r="C25" s="23"/>
      <c r="D25" s="23"/>
      <c r="E25" s="136" t="str">
        <f>IF(AND(ISNUMBER(E16),E16&gt;99),"     Please select a smaller value",IF(AND(ISNUMBER(E16),E16&gt;40,E16&lt;100),"    ASSA-I recommends to allocate maximum 40 to price",""))</f>
        <v/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4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4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4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4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4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</row>
    <row r="31" spans="1:416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</row>
    <row r="32" spans="1:416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</row>
    <row r="33" spans="1:41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</row>
    <row r="34" spans="1:41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</row>
    <row r="35" spans="1:41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</row>
    <row r="36" spans="1:41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</row>
    <row r="37" spans="1:41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</row>
    <row r="38" spans="1:41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</row>
    <row r="39" spans="1:41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</row>
    <row r="40" spans="1:41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</row>
    <row r="41" spans="1:416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</row>
    <row r="42" spans="1:416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</row>
    <row r="43" spans="1:41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</row>
    <row r="44" spans="1:416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</row>
    <row r="45" spans="1:416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</row>
    <row r="46" spans="1:41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</row>
    <row r="47" spans="1:41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</row>
    <row r="48" spans="1:416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</row>
    <row r="49" spans="1:416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</row>
    <row r="50" spans="1:41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</row>
    <row r="51" spans="1:4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</row>
    <row r="52" spans="1:41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</row>
    <row r="53" spans="1:41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</row>
    <row r="54" spans="1:41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</row>
    <row r="55" spans="1:41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</row>
    <row r="56" spans="1:41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</row>
    <row r="57" spans="1:416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</row>
    <row r="58" spans="1:416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</row>
    <row r="59" spans="1:41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</row>
    <row r="60" spans="1:41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</row>
    <row r="61" spans="1:41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</row>
    <row r="62" spans="1:41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</row>
    <row r="63" spans="1:41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</row>
    <row r="64" spans="1:416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</row>
    <row r="65" spans="1:416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</row>
    <row r="66" spans="1:41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</row>
    <row r="67" spans="1:416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</row>
    <row r="68" spans="1:416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</row>
    <row r="69" spans="1:416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</row>
    <row r="70" spans="1:416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</row>
    <row r="71" spans="1:416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</row>
    <row r="72" spans="1:416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</row>
    <row r="73" spans="1:416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</row>
    <row r="74" spans="1:416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</row>
    <row r="75" spans="1:416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</row>
    <row r="76" spans="1:41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</row>
    <row r="77" spans="1:416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</row>
    <row r="78" spans="1:416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</row>
    <row r="79" spans="1:416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</row>
    <row r="80" spans="1:416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</row>
    <row r="81" spans="1:416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</row>
    <row r="82" spans="1:416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</row>
    <row r="83" spans="1:416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</row>
    <row r="84" spans="1:416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</row>
    <row r="85" spans="1:416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</row>
    <row r="86" spans="1:41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</row>
    <row r="87" spans="1:416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</row>
    <row r="88" spans="1:416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</row>
    <row r="89" spans="1:416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</row>
    <row r="90" spans="1:416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</row>
    <row r="91" spans="1:416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</row>
    <row r="92" spans="1:416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</row>
    <row r="93" spans="1:416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</row>
    <row r="94" spans="1:416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</row>
    <row r="95" spans="1:416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</row>
    <row r="96" spans="1:41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</row>
    <row r="97" spans="1:416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</row>
    <row r="98" spans="1:416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</row>
    <row r="99" spans="1:416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</row>
    <row r="100" spans="1:416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</row>
    <row r="101" spans="1:416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</row>
    <row r="102" spans="1:416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</row>
    <row r="103" spans="1:416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</row>
    <row r="104" spans="1:416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</row>
    <row r="105" spans="1:416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</row>
    <row r="106" spans="1:41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</row>
    <row r="107" spans="1:416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</row>
    <row r="108" spans="1:416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</row>
    <row r="109" spans="1:416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</row>
    <row r="110" spans="1:416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</row>
    <row r="111" spans="1:416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</row>
    <row r="112" spans="1:416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</row>
    <row r="113" spans="1:416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</row>
    <row r="114" spans="1:416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</row>
    <row r="115" spans="1:416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</row>
    <row r="116" spans="1:4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23"/>
      <c r="JE116" s="23"/>
      <c r="JF116" s="23"/>
      <c r="JG116" s="23"/>
      <c r="JH116" s="23"/>
      <c r="JI116" s="23"/>
      <c r="JJ116" s="23"/>
      <c r="JK116" s="23"/>
      <c r="JL116" s="23"/>
      <c r="JM116" s="23"/>
      <c r="JN116" s="23"/>
      <c r="JO116" s="23"/>
      <c r="JP116" s="23"/>
      <c r="JQ116" s="23"/>
      <c r="JR116" s="23"/>
      <c r="JS116" s="23"/>
      <c r="JT116" s="23"/>
      <c r="JU116" s="23"/>
      <c r="JV116" s="23"/>
      <c r="JW116" s="23"/>
      <c r="JX116" s="23"/>
      <c r="JY116" s="23"/>
      <c r="JZ116" s="23"/>
      <c r="KA116" s="23"/>
      <c r="KB116" s="23"/>
      <c r="KC116" s="23"/>
      <c r="KD116" s="23"/>
      <c r="KE116" s="23"/>
      <c r="KF116" s="23"/>
      <c r="KG116" s="23"/>
      <c r="KH116" s="23"/>
      <c r="KI116" s="23"/>
      <c r="KJ116" s="23"/>
      <c r="KK116" s="23"/>
      <c r="KL116" s="23"/>
      <c r="KM116" s="23"/>
      <c r="KN116" s="23"/>
      <c r="KO116" s="23"/>
      <c r="KP116" s="23"/>
      <c r="KQ116" s="23"/>
      <c r="KR116" s="23"/>
      <c r="KS116" s="23"/>
      <c r="KT116" s="23"/>
      <c r="KU116" s="23"/>
      <c r="KV116" s="23"/>
      <c r="KW116" s="23"/>
      <c r="KX116" s="23"/>
      <c r="KY116" s="23"/>
      <c r="KZ116" s="23"/>
      <c r="LA116" s="23"/>
      <c r="LB116" s="23"/>
      <c r="LC116" s="23"/>
      <c r="LD116" s="23"/>
      <c r="LE116" s="23"/>
      <c r="LF116" s="23"/>
      <c r="LG116" s="23"/>
      <c r="LH116" s="23"/>
      <c r="LI116" s="23"/>
      <c r="LJ116" s="23"/>
      <c r="LK116" s="23"/>
      <c r="LL116" s="23"/>
      <c r="LM116" s="23"/>
      <c r="LN116" s="23"/>
      <c r="LO116" s="23"/>
      <c r="LP116" s="23"/>
      <c r="LQ116" s="23"/>
      <c r="LR116" s="23"/>
      <c r="LS116" s="23"/>
      <c r="LT116" s="23"/>
      <c r="LU116" s="23"/>
      <c r="LV116" s="23"/>
      <c r="LW116" s="23"/>
      <c r="LX116" s="23"/>
      <c r="LY116" s="23"/>
      <c r="LZ116" s="23"/>
      <c r="MA116" s="23"/>
      <c r="MB116" s="23"/>
      <c r="MC116" s="23"/>
      <c r="MD116" s="23"/>
      <c r="ME116" s="23"/>
      <c r="MF116" s="23"/>
      <c r="MG116" s="23"/>
      <c r="MH116" s="23"/>
      <c r="MI116" s="23"/>
      <c r="MJ116" s="23"/>
      <c r="MK116" s="23"/>
      <c r="ML116" s="23"/>
      <c r="MM116" s="23"/>
      <c r="MN116" s="23"/>
      <c r="MO116" s="23"/>
      <c r="MP116" s="23"/>
      <c r="MQ116" s="23"/>
      <c r="MR116" s="23"/>
      <c r="MS116" s="23"/>
      <c r="MT116" s="23"/>
      <c r="MU116" s="23"/>
      <c r="MV116" s="23"/>
      <c r="MW116" s="23"/>
      <c r="MX116" s="23"/>
      <c r="MY116" s="23"/>
      <c r="MZ116" s="23"/>
      <c r="NA116" s="23"/>
      <c r="NB116" s="23"/>
      <c r="NC116" s="23"/>
      <c r="ND116" s="23"/>
      <c r="NE116" s="23"/>
      <c r="NF116" s="23"/>
      <c r="NG116" s="23"/>
      <c r="NH116" s="23"/>
      <c r="NI116" s="23"/>
      <c r="NJ116" s="23"/>
      <c r="NK116" s="23"/>
      <c r="NL116" s="23"/>
      <c r="NM116" s="23"/>
      <c r="NN116" s="23"/>
      <c r="NO116" s="23"/>
      <c r="NP116" s="23"/>
      <c r="NQ116" s="23"/>
      <c r="NR116" s="23"/>
      <c r="NS116" s="23"/>
      <c r="NT116" s="23"/>
      <c r="NU116" s="23"/>
      <c r="NV116" s="23"/>
      <c r="NW116" s="23"/>
      <c r="NX116" s="23"/>
      <c r="NY116" s="23"/>
      <c r="NZ116" s="23"/>
      <c r="OA116" s="23"/>
      <c r="OB116" s="23"/>
      <c r="OC116" s="23"/>
      <c r="OD116" s="23"/>
      <c r="OE116" s="23"/>
      <c r="OF116" s="23"/>
      <c r="OG116" s="23"/>
      <c r="OH116" s="23"/>
      <c r="OI116" s="23"/>
      <c r="OJ116" s="23"/>
      <c r="OK116" s="23"/>
      <c r="OL116" s="23"/>
      <c r="OM116" s="23"/>
      <c r="ON116" s="23"/>
      <c r="OO116" s="23"/>
      <c r="OP116" s="23"/>
      <c r="OQ116" s="23"/>
      <c r="OR116" s="23"/>
      <c r="OS116" s="23"/>
      <c r="OT116" s="23"/>
      <c r="OU116" s="23"/>
      <c r="OV116" s="23"/>
      <c r="OW116" s="23"/>
      <c r="OX116" s="23"/>
      <c r="OY116" s="23"/>
      <c r="OZ116" s="23"/>
    </row>
    <row r="117" spans="1:416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</row>
    <row r="118" spans="1:416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</row>
    <row r="119" spans="1:416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</row>
    <row r="120" spans="1:416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F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N120" s="23"/>
      <c r="MO120" s="23"/>
      <c r="MP120" s="23"/>
      <c r="MQ120" s="23"/>
      <c r="MR120" s="23"/>
      <c r="MS120" s="23"/>
      <c r="MT120" s="23"/>
      <c r="MU120" s="23"/>
      <c r="MV120" s="23"/>
      <c r="MW120" s="23"/>
      <c r="MX120" s="23"/>
      <c r="MY120" s="23"/>
      <c r="MZ120" s="23"/>
      <c r="NA120" s="23"/>
      <c r="NB120" s="23"/>
      <c r="NC120" s="23"/>
      <c r="ND120" s="23"/>
      <c r="NE120" s="23"/>
      <c r="NF120" s="23"/>
      <c r="NG120" s="23"/>
      <c r="NH120" s="23"/>
      <c r="NI120" s="23"/>
      <c r="NJ120" s="23"/>
      <c r="NK120" s="23"/>
      <c r="NL120" s="23"/>
      <c r="NM120" s="23"/>
      <c r="NN120" s="23"/>
      <c r="NO120" s="23"/>
      <c r="NP120" s="23"/>
      <c r="NQ120" s="23"/>
      <c r="NR120" s="23"/>
      <c r="NS120" s="23"/>
      <c r="NT120" s="23"/>
      <c r="NU120" s="23"/>
      <c r="NV120" s="23"/>
      <c r="NW120" s="23"/>
      <c r="NX120" s="23"/>
      <c r="NY120" s="23"/>
      <c r="NZ120" s="23"/>
      <c r="OA120" s="23"/>
      <c r="OB120" s="23"/>
      <c r="OC120" s="23"/>
      <c r="OD120" s="23"/>
      <c r="OE120" s="23"/>
      <c r="OF120" s="23"/>
      <c r="OG120" s="23"/>
      <c r="OH120" s="23"/>
      <c r="OI120" s="23"/>
      <c r="OJ120" s="23"/>
      <c r="OK120" s="23"/>
      <c r="OL120" s="23"/>
      <c r="OM120" s="23"/>
      <c r="ON120" s="23"/>
      <c r="OO120" s="23"/>
      <c r="OP120" s="23"/>
      <c r="OQ120" s="23"/>
      <c r="OR120" s="23"/>
      <c r="OS120" s="23"/>
      <c r="OT120" s="23"/>
      <c r="OU120" s="23"/>
      <c r="OV120" s="23"/>
      <c r="OW120" s="23"/>
      <c r="OX120" s="23"/>
      <c r="OY120" s="23"/>
      <c r="OZ120" s="23"/>
    </row>
    <row r="121" spans="1:416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</row>
    <row r="122" spans="1:416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</row>
    <row r="123" spans="1:416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</row>
    <row r="124" spans="1:416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</row>
    <row r="125" spans="1:416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</row>
    <row r="126" spans="1:41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F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N126" s="23"/>
      <c r="MO126" s="23"/>
      <c r="MP126" s="23"/>
      <c r="MQ126" s="23"/>
      <c r="MR126" s="23"/>
      <c r="MS126" s="23"/>
      <c r="MT126" s="23"/>
      <c r="MU126" s="23"/>
      <c r="MV126" s="23"/>
      <c r="MW126" s="23"/>
      <c r="MX126" s="23"/>
      <c r="MY126" s="23"/>
      <c r="MZ126" s="23"/>
      <c r="NA126" s="23"/>
      <c r="NB126" s="23"/>
      <c r="NC126" s="23"/>
      <c r="ND126" s="23"/>
      <c r="NE126" s="23"/>
      <c r="NF126" s="23"/>
      <c r="NG126" s="23"/>
      <c r="NH126" s="23"/>
      <c r="NI126" s="23"/>
      <c r="NJ126" s="23"/>
      <c r="NK126" s="23"/>
      <c r="NL126" s="23"/>
      <c r="NM126" s="23"/>
      <c r="NN126" s="23"/>
      <c r="NO126" s="23"/>
      <c r="NP126" s="23"/>
      <c r="NQ126" s="23"/>
      <c r="NR126" s="23"/>
      <c r="NS126" s="23"/>
      <c r="NT126" s="23"/>
      <c r="NU126" s="23"/>
      <c r="NV126" s="23"/>
      <c r="NW126" s="23"/>
      <c r="NX126" s="23"/>
      <c r="NY126" s="23"/>
      <c r="NZ126" s="23"/>
      <c r="OA126" s="23"/>
      <c r="OB126" s="23"/>
      <c r="OC126" s="23"/>
      <c r="OD126" s="23"/>
      <c r="OE126" s="23"/>
      <c r="OF126" s="23"/>
      <c r="OG126" s="23"/>
      <c r="OH126" s="23"/>
      <c r="OI126" s="23"/>
      <c r="OJ126" s="23"/>
      <c r="OK126" s="23"/>
      <c r="OL126" s="23"/>
      <c r="OM126" s="23"/>
      <c r="ON126" s="23"/>
      <c r="OO126" s="23"/>
      <c r="OP126" s="23"/>
      <c r="OQ126" s="23"/>
      <c r="OR126" s="23"/>
      <c r="OS126" s="23"/>
      <c r="OT126" s="23"/>
      <c r="OU126" s="23"/>
      <c r="OV126" s="23"/>
      <c r="OW126" s="23"/>
      <c r="OX126" s="23"/>
      <c r="OY126" s="23"/>
      <c r="OZ126" s="23"/>
    </row>
    <row r="127" spans="1:416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</row>
    <row r="128" spans="1:416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</row>
    <row r="129" spans="1:416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</row>
    <row r="130" spans="1:416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</row>
    <row r="131" spans="1:416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</row>
    <row r="132" spans="1:416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</row>
    <row r="133" spans="1:416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  <c r="OH133" s="23"/>
      <c r="OI133" s="23"/>
      <c r="OJ133" s="23"/>
      <c r="OK133" s="23"/>
      <c r="OL133" s="23"/>
      <c r="OM133" s="23"/>
      <c r="ON133" s="23"/>
      <c r="OO133" s="23"/>
      <c r="OP133" s="23"/>
      <c r="OQ133" s="23"/>
      <c r="OR133" s="23"/>
      <c r="OS133" s="23"/>
      <c r="OT133" s="23"/>
      <c r="OU133" s="23"/>
      <c r="OV133" s="23"/>
      <c r="OW133" s="23"/>
      <c r="OX133" s="23"/>
      <c r="OY133" s="23"/>
      <c r="OZ133" s="23"/>
    </row>
    <row r="134" spans="1:416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</row>
    <row r="135" spans="1:416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</row>
    <row r="136" spans="1:41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</row>
    <row r="137" spans="1:416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</row>
    <row r="138" spans="1:416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</row>
    <row r="139" spans="1:416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</row>
    <row r="140" spans="1:416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</row>
    <row r="141" spans="1:416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</row>
    <row r="142" spans="1:416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</row>
    <row r="143" spans="1:416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</row>
    <row r="144" spans="1:416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</row>
    <row r="145" spans="1:416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</row>
    <row r="146" spans="1:41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</row>
    <row r="147" spans="1:416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</row>
    <row r="148" spans="1:416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</row>
    <row r="149" spans="1:416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</row>
    <row r="150" spans="1:416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</row>
    <row r="151" spans="1:416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</row>
    <row r="152" spans="1:416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</row>
    <row r="153" spans="1:416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</row>
    <row r="154" spans="1:416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</row>
    <row r="155" spans="1:416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</row>
    <row r="156" spans="1:41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</row>
    <row r="157" spans="1:416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</row>
    <row r="158" spans="1:416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</row>
    <row r="159" spans="1:416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</row>
    <row r="160" spans="1:416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</row>
    <row r="161" spans="1:416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</row>
    <row r="162" spans="1:416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</row>
    <row r="163" spans="1:416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</row>
    <row r="164" spans="1:416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</row>
    <row r="165" spans="1:416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</row>
    <row r="166" spans="1:41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</row>
    <row r="167" spans="1:416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</row>
    <row r="168" spans="1:416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</row>
    <row r="169" spans="1:416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</row>
    <row r="170" spans="1:416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</row>
    <row r="171" spans="1:416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</row>
    <row r="172" spans="1:416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</row>
    <row r="173" spans="1:416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</row>
    <row r="174" spans="1:416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</row>
    <row r="175" spans="1:416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</row>
    <row r="176" spans="1:41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</row>
    <row r="177" spans="1:416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</row>
    <row r="178" spans="1:416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</row>
    <row r="179" spans="1:416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</row>
    <row r="180" spans="1:416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</row>
    <row r="181" spans="1:416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</row>
    <row r="182" spans="1:416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</row>
    <row r="183" spans="1:416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</row>
    <row r="184" spans="1:416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</row>
    <row r="185" spans="1:416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</row>
    <row r="186" spans="1:41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</row>
    <row r="187" spans="1:416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</row>
    <row r="188" spans="1:416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</row>
    <row r="189" spans="1:416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</row>
    <row r="190" spans="1:416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</row>
    <row r="191" spans="1:416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</row>
    <row r="192" spans="1:416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</row>
    <row r="193" spans="1:416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</row>
    <row r="194" spans="1:416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</row>
    <row r="195" spans="1:416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</row>
    <row r="196" spans="1:41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</row>
    <row r="197" spans="1:416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</row>
    <row r="198" spans="1:416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</row>
    <row r="199" spans="1:416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</row>
    <row r="200" spans="1:416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</row>
    <row r="201" spans="1:416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</row>
    <row r="202" spans="1:416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</row>
    <row r="203" spans="1:416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</row>
    <row r="204" spans="1:416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</row>
    <row r="205" spans="1:416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</row>
    <row r="206" spans="1:41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</row>
    <row r="207" spans="1:416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</row>
    <row r="208" spans="1:416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</row>
    <row r="209" spans="1:416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</row>
    <row r="210" spans="1:416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</row>
    <row r="211" spans="1:416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</row>
    <row r="212" spans="1:416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</row>
    <row r="213" spans="1:416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</row>
    <row r="214" spans="1:416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</row>
    <row r="215" spans="1:416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</row>
    <row r="216" spans="1:4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</row>
    <row r="217" spans="1:416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</row>
    <row r="218" spans="1:416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</row>
    <row r="219" spans="1:416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</row>
    <row r="220" spans="1:416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</row>
    <row r="221" spans="1:416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</row>
    <row r="222" spans="1:416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</row>
    <row r="223" spans="1:416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</row>
    <row r="224" spans="1:416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</row>
    <row r="225" spans="1:416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</row>
    <row r="226" spans="1:41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</row>
    <row r="227" spans="1:416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</row>
    <row r="228" spans="1:416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</row>
    <row r="229" spans="1:416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</row>
    <row r="230" spans="1:416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</row>
    <row r="231" spans="1:416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</row>
    <row r="232" spans="1:416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</row>
    <row r="233" spans="1:416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</row>
    <row r="234" spans="1:416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</row>
    <row r="235" spans="1:416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</row>
    <row r="236" spans="1:41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</row>
    <row r="237" spans="1:416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</row>
    <row r="238" spans="1:416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</row>
    <row r="239" spans="1:416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</row>
    <row r="240" spans="1:416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</row>
    <row r="241" spans="1:416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</row>
    <row r="242" spans="1:416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</row>
  </sheetData>
  <sheetProtection algorithmName="SHA-512" hashValue="z4ltAeGOcwVz9RPiHR15lOnjKZzsDDlsVdUYwibzk38qqkmToTxd43Xqb4jDYcjCNEZ43yREGcsZ74pjl08bfA==" saltValue="wegP98EXlRYpsXNz2Dx2aQ==" spinCount="100000" sheet="1" selectLockedCells="1"/>
  <conditionalFormatting sqref="E19">
    <cfRule type="containsText" dxfId="52" priority="4" operator="containsText" text="Enter">
      <formula>NOT(ISERROR(SEARCH("Enter",E19)))</formula>
    </cfRule>
    <cfRule type="containsErrors" dxfId="51" priority="5">
      <formula>ISERROR(E19)</formula>
    </cfRule>
  </conditionalFormatting>
  <conditionalFormatting sqref="F11:F12">
    <cfRule type="containsText" dxfId="50" priority="1" operator="containsText" text="Error">
      <formula>NOT(ISERROR(SEARCH("Error",F11)))</formula>
    </cfRule>
    <cfRule type="containsText" dxfId="49" priority="3" operator="containsText" text="Error">
      <formula>NOT(ISERROR(SEARCH("Error",F11)))</formula>
    </cfRule>
  </conditionalFormatting>
  <conditionalFormatting sqref="F12">
    <cfRule type="containsText" dxfId="48" priority="2" operator="containsText" text="Please">
      <formula>NOT(ISERROR(SEARCH("Please",F12)))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D2F4-EE43-4047-8090-BCD4461AC8A1}">
  <sheetPr codeName="Sheet8"/>
  <dimension ref="A1:M30"/>
  <sheetViews>
    <sheetView zoomScaleNormal="100" workbookViewId="0">
      <selection activeCell="D4" sqref="D4"/>
    </sheetView>
  </sheetViews>
  <sheetFormatPr baseColWidth="10" defaultColWidth="0" defaultRowHeight="16" zeroHeight="1"/>
  <cols>
    <col min="1" max="1" width="2.7109375" customWidth="1"/>
    <col min="2" max="2" width="3.85546875" customWidth="1"/>
    <col min="3" max="3" width="34.28515625" customWidth="1"/>
    <col min="4" max="5" width="17.85546875" customWidth="1"/>
    <col min="6" max="6" width="18" customWidth="1"/>
    <col min="7" max="7" width="4" customWidth="1"/>
    <col min="8" max="8" width="57.140625" customWidth="1"/>
    <col min="9" max="9" width="0" hidden="1" customWidth="1"/>
  </cols>
  <sheetData>
    <row r="1" spans="1:13" ht="20" customHeight="1">
      <c r="A1" s="23"/>
      <c r="B1" s="23"/>
      <c r="C1" s="40" t="s">
        <v>119</v>
      </c>
      <c r="D1" s="40"/>
      <c r="E1" s="23"/>
      <c r="F1" s="23"/>
      <c r="G1" s="23"/>
      <c r="H1" s="23"/>
      <c r="I1" s="23"/>
      <c r="J1" s="23"/>
      <c r="K1" s="23"/>
      <c r="L1" s="23"/>
      <c r="M1" s="23"/>
    </row>
    <row r="2" spans="1:13" ht="17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 thickBot="1">
      <c r="A3" s="23"/>
      <c r="B3" s="30"/>
      <c r="C3" s="31" t="s">
        <v>136</v>
      </c>
      <c r="D3" s="159" t="s">
        <v>49</v>
      </c>
      <c r="E3" s="31" t="s">
        <v>134</v>
      </c>
      <c r="F3" s="31" t="s">
        <v>106</v>
      </c>
      <c r="G3" s="228"/>
      <c r="H3" s="23"/>
      <c r="K3" s="23"/>
      <c r="L3" s="23"/>
      <c r="M3" s="23"/>
    </row>
    <row r="4" spans="1:13" ht="30" customHeight="1" thickTop="1" thickBot="1">
      <c r="A4" s="23"/>
      <c r="B4" s="41">
        <v>1</v>
      </c>
      <c r="C4" s="157" t="s">
        <v>101</v>
      </c>
      <c r="D4" s="188">
        <v>0</v>
      </c>
      <c r="E4" s="156">
        <f>ROUND('1. Company Profile'!H18,1)</f>
        <v>0</v>
      </c>
      <c r="F4" s="156">
        <f>ROUND(D4*E4/100,1)</f>
        <v>0</v>
      </c>
      <c r="G4" s="228"/>
      <c r="K4" s="23"/>
      <c r="L4" s="23"/>
      <c r="M4" s="23"/>
    </row>
    <row r="5" spans="1:13" ht="30" customHeight="1" thickTop="1" thickBot="1">
      <c r="A5" s="23"/>
      <c r="B5" s="41">
        <v>2</v>
      </c>
      <c r="C5" s="157" t="s">
        <v>102</v>
      </c>
      <c r="D5" s="188">
        <v>0</v>
      </c>
      <c r="E5" s="156">
        <f>ROUND('2. Contract'!H31,1)</f>
        <v>0</v>
      </c>
      <c r="F5" s="156">
        <f>ROUND(D5*E5/100,1)</f>
        <v>0</v>
      </c>
      <c r="G5" s="228"/>
      <c r="H5" s="306"/>
      <c r="I5" s="306"/>
      <c r="J5" s="306"/>
      <c r="K5" s="23"/>
      <c r="L5" s="23"/>
      <c r="M5" s="23"/>
    </row>
    <row r="6" spans="1:13" ht="30" customHeight="1" thickTop="1" thickBot="1">
      <c r="A6" s="23"/>
      <c r="B6" s="41">
        <v>3</v>
      </c>
      <c r="C6" s="154" t="s">
        <v>103</v>
      </c>
      <c r="D6" s="188">
        <v>0</v>
      </c>
      <c r="E6" s="156">
        <f>ROUND('3. Performance'!H16,1)</f>
        <v>0</v>
      </c>
      <c r="F6" s="156">
        <f>ROUND(D6*E6/100,1)</f>
        <v>0</v>
      </c>
      <c r="G6" s="228"/>
      <c r="H6" s="306"/>
      <c r="I6" s="306"/>
      <c r="J6" s="306"/>
      <c r="K6" s="23"/>
      <c r="L6" s="23"/>
      <c r="M6" s="23"/>
    </row>
    <row r="7" spans="1:13" ht="30" customHeight="1" thickTop="1" thickBot="1">
      <c r="A7" s="23"/>
      <c r="B7" s="41">
        <v>4</v>
      </c>
      <c r="C7" s="154" t="s">
        <v>104</v>
      </c>
      <c r="D7" s="188">
        <v>0</v>
      </c>
      <c r="E7" s="158">
        <f>ROUND('4. Tools'!H20,1)</f>
        <v>0</v>
      </c>
      <c r="F7" s="156">
        <f>ROUND(D7*E7/100,1)</f>
        <v>0</v>
      </c>
      <c r="G7" s="228"/>
      <c r="H7" s="306"/>
      <c r="I7" s="306"/>
      <c r="J7" s="306"/>
      <c r="K7" s="23"/>
      <c r="L7" s="23"/>
      <c r="M7" s="23"/>
    </row>
    <row r="8" spans="1:13" ht="30" customHeight="1" thickTop="1" thickBot="1">
      <c r="A8" s="23"/>
      <c r="B8" s="42">
        <v>5</v>
      </c>
      <c r="C8" s="155" t="s">
        <v>105</v>
      </c>
      <c r="D8" s="188">
        <v>0</v>
      </c>
      <c r="E8" s="160">
        <f>ROUND('5. Systems &amp; Solutions'!H18,1)</f>
        <v>0</v>
      </c>
      <c r="F8" s="156">
        <f>ROUND(D8*E8/100,1)</f>
        <v>0</v>
      </c>
      <c r="G8" s="228"/>
      <c r="H8" s="306"/>
      <c r="I8" s="306"/>
      <c r="J8" s="306"/>
      <c r="K8" s="23"/>
      <c r="L8" s="23"/>
      <c r="M8" s="23"/>
    </row>
    <row r="9" spans="1:13" ht="34" customHeight="1" thickBot="1">
      <c r="A9" s="23"/>
      <c r="B9" s="23"/>
      <c r="C9" s="23"/>
      <c r="D9" s="23"/>
      <c r="E9" s="23"/>
      <c r="F9" s="23"/>
      <c r="G9" s="23"/>
      <c r="H9" s="306"/>
      <c r="I9" s="306"/>
      <c r="J9" s="306"/>
      <c r="K9" s="23"/>
      <c r="L9" s="23"/>
      <c r="M9" s="23"/>
    </row>
    <row r="10" spans="1:13" ht="30" customHeight="1" thickTop="1" thickBot="1">
      <c r="A10" s="23"/>
      <c r="B10" s="23"/>
      <c r="C10" s="43" t="s">
        <v>55</v>
      </c>
      <c r="D10" s="210">
        <f>SUM(D4:D8)</f>
        <v>0</v>
      </c>
      <c r="E10" s="23"/>
      <c r="F10" s="217">
        <f>SUM(F4:F8)</f>
        <v>0</v>
      </c>
      <c r="G10" s="73"/>
      <c r="H10" s="216"/>
      <c r="I10" s="304"/>
      <c r="J10" s="304"/>
      <c r="K10" s="23"/>
      <c r="L10" s="23"/>
      <c r="M10" s="23"/>
    </row>
    <row r="11" spans="1:13" ht="31" customHeight="1" thickTop="1" thickBot="1">
      <c r="A11" s="23"/>
      <c r="B11" s="23"/>
      <c r="C11" s="43"/>
      <c r="D11" s="23"/>
      <c r="E11" s="23"/>
      <c r="F11" s="73" t="str">
        <f>IF(F4="Error 2","     Error 2: Correct the Company Profile worksheet","")</f>
        <v/>
      </c>
      <c r="G11" s="73"/>
      <c r="H11" s="23"/>
      <c r="I11" s="23"/>
      <c r="J11" s="23"/>
      <c r="K11" s="23"/>
      <c r="L11" s="23"/>
      <c r="M11" s="23"/>
    </row>
    <row r="12" spans="1:13" ht="30" customHeight="1" thickTop="1" thickBot="1">
      <c r="A12" s="23"/>
      <c r="B12" s="23"/>
      <c r="C12" s="43" t="s">
        <v>107</v>
      </c>
      <c r="D12" s="29" t="str">
        <f>IF(SUM(D4:D8)&lt;&gt;'Data Entry'!E19,"Error 1",SUM(D4:D8))</f>
        <v>Error 1</v>
      </c>
      <c r="E12" s="51" t="str">
        <f>IF(AND(E4=0,E5=0,E6=0,E7=0,E8=0),"Error in worksheets",SUM(F4:F8))</f>
        <v>Error in worksheets</v>
      </c>
      <c r="F12" s="211" t="s">
        <v>137</v>
      </c>
      <c r="G12" s="73"/>
      <c r="H12" s="23"/>
      <c r="I12" s="23"/>
      <c r="J12" s="23"/>
      <c r="K12" s="23"/>
      <c r="L12" s="23"/>
      <c r="M12" s="23"/>
    </row>
    <row r="13" spans="1:13" ht="30" customHeight="1" thickTop="1" thickBot="1">
      <c r="A13" s="23"/>
      <c r="B13" s="23"/>
      <c r="C13" s="43" t="s">
        <v>108</v>
      </c>
      <c r="D13" s="29">
        <f>'Data Entry'!E16</f>
        <v>0</v>
      </c>
      <c r="E13" s="145" t="str">
        <f>IF('Data Entry'!E23="true",ROUND('Data Entry'!E16*F13,1),"Something is missing in 'Data Entry'")</f>
        <v>Something is missing in 'Data Entry'</v>
      </c>
      <c r="F13" s="214" t="str">
        <f>IF('Data Entry'!E23="true",ROUND('Data Entry'!E13/'Data Entry'!E10,2),"Please fill-in Prices")</f>
        <v>Please fill-in Prices</v>
      </c>
      <c r="G13" s="73"/>
      <c r="H13" s="23"/>
      <c r="I13" s="23"/>
      <c r="J13" s="23"/>
      <c r="K13" s="23"/>
      <c r="L13" s="23"/>
      <c r="M13" s="23"/>
    </row>
    <row r="14" spans="1:13" ht="30" customHeight="1" thickTop="1" thickBot="1">
      <c r="A14" s="23"/>
      <c r="B14" s="23"/>
      <c r="C14" s="43" t="s">
        <v>109</v>
      </c>
      <c r="D14" s="29">
        <f>SUM(D12:D13)</f>
        <v>0</v>
      </c>
      <c r="E14" s="144" t="str">
        <f>IF(AND(OR(ISTEXT(E12),ISTEXT(E13)),F13&lt;&gt;0),"Error",SUM(E12,E13))</f>
        <v>Error</v>
      </c>
      <c r="F14" s="73" t="str">
        <f>IF(F7="Error 5","     Error 5: Correct the Tools worksheet","")</f>
        <v/>
      </c>
      <c r="G14" s="73"/>
      <c r="H14" s="23"/>
      <c r="I14" s="23"/>
      <c r="J14" s="23"/>
      <c r="K14" s="23"/>
      <c r="L14" s="23"/>
      <c r="M14" s="23"/>
    </row>
    <row r="15" spans="1:13" ht="30" customHeight="1" thickTop="1">
      <c r="A15" s="23"/>
      <c r="B15" s="23"/>
      <c r="C15" s="23"/>
      <c r="D15" s="23"/>
      <c r="E15" s="23"/>
      <c r="F15" s="73" t="str">
        <f>IF(F8="Error 6","     Error 6 : Correct the Systems &amp; Solutions worksheet","")</f>
        <v/>
      </c>
      <c r="G15" s="73"/>
      <c r="H15" s="23"/>
      <c r="I15" s="23"/>
      <c r="J15" s="23"/>
      <c r="K15" s="23"/>
      <c r="L15" s="23"/>
      <c r="M15" s="23"/>
    </row>
    <row r="16" spans="1:13" ht="31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21" customHeight="1">
      <c r="A17" s="23"/>
      <c r="B17" s="23"/>
      <c r="C17" s="23"/>
      <c r="D17" s="306"/>
      <c r="E17" s="306"/>
      <c r="F17" s="306"/>
      <c r="G17" s="207"/>
      <c r="H17" s="23"/>
      <c r="I17" s="23"/>
      <c r="J17" s="23"/>
      <c r="K17" s="23"/>
      <c r="L17" s="23"/>
      <c r="M17" s="23"/>
    </row>
    <row r="18" spans="1:13" ht="20" customHeight="1">
      <c r="A18" s="23"/>
      <c r="B18" s="23"/>
      <c r="C18" s="23"/>
      <c r="D18" s="73" t="str">
        <f>IF(D12="Error 1",IF(ISBLANK('Data Entry'!E16),"Error 1a: Fill in the 'Initial points allocated to Price' field in the Data Entry worksheet","Error 1b: Fill in the 'Points available' column above for a total of  "&amp;'Data Entry'!E19&amp;" points"),"")</f>
        <v>Error 1a: Fill in the 'Initial points allocated to Price' field in the Data Entry worksheet</v>
      </c>
      <c r="H18" s="23"/>
      <c r="I18" s="23"/>
      <c r="J18" s="23"/>
      <c r="K18" s="23"/>
      <c r="L18" s="23"/>
      <c r="M18" s="23"/>
    </row>
    <row r="19" spans="1:13" ht="37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32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21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>
      <c r="A25" s="23"/>
      <c r="B25" s="23"/>
      <c r="C25" s="23"/>
      <c r="D25" s="23"/>
      <c r="E25" s="23"/>
      <c r="F25" s="120"/>
      <c r="G25" s="120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146"/>
      <c r="D27" s="148"/>
      <c r="E27" s="148"/>
      <c r="F27" s="148"/>
      <c r="G27" s="208"/>
      <c r="H27" s="23"/>
      <c r="I27" s="23"/>
      <c r="J27" s="23"/>
      <c r="K27" s="23"/>
      <c r="L27" s="23"/>
      <c r="M27" s="23"/>
    </row>
    <row r="28" spans="1:13">
      <c r="A28" s="23"/>
      <c r="B28" s="23"/>
      <c r="C28" s="147"/>
      <c r="D28" s="149"/>
      <c r="E28" s="149"/>
      <c r="F28" s="149"/>
      <c r="G28" s="209"/>
      <c r="K28" s="23"/>
      <c r="L28" s="23"/>
      <c r="M28" s="23"/>
    </row>
    <row r="29" spans="1:13" hidden="1">
      <c r="A29" s="23"/>
      <c r="B29" s="23"/>
      <c r="K29" s="23"/>
      <c r="L29" s="23"/>
      <c r="M29" s="23"/>
    </row>
    <row r="30" spans="1:13" hidden="1">
      <c r="A30" s="23"/>
      <c r="B30" s="23"/>
      <c r="K30" s="23"/>
      <c r="L30" s="23"/>
      <c r="M30" s="23"/>
    </row>
  </sheetData>
  <sheetProtection algorithmName="SHA-512" hashValue="5XLuoTWc3l7dm+ARW6yHVe3Etm5YG0hDA/URSlfg1tntybNJ/RZ57eYPwjf+vhb2DiXuK+nKNGYjPOUwmWF3xQ==" saltValue="y9uxfaJa6QwBr86ym+5GyQ==" spinCount="100000" sheet="1" objects="1" scenarios="1" selectLockedCells="1"/>
  <mergeCells count="6">
    <mergeCell ref="H5:J5"/>
    <mergeCell ref="H6:J6"/>
    <mergeCell ref="D17:F17"/>
    <mergeCell ref="H8:J8"/>
    <mergeCell ref="H7:J7"/>
    <mergeCell ref="H9:J9"/>
  </mergeCells>
  <conditionalFormatting sqref="F4">
    <cfRule type="containsText" dxfId="47" priority="32" operator="containsText" text="Error">
      <formula>NOT(ISERROR(SEARCH("Error",F4)))</formula>
    </cfRule>
  </conditionalFormatting>
  <conditionalFormatting sqref="D12">
    <cfRule type="containsText" dxfId="46" priority="26" operator="containsText" text="Error">
      <formula>NOT(ISERROR(SEARCH("Error",D12)))</formula>
    </cfRule>
    <cfRule type="containsText" dxfId="45" priority="27" operator="containsText" text="points">
      <formula>NOT(ISERROR(SEARCH("points",D12)))</formula>
    </cfRule>
  </conditionalFormatting>
  <conditionalFormatting sqref="E12">
    <cfRule type="containsText" dxfId="44" priority="25" operator="containsText" text="Error">
      <formula>NOT(ISERROR(SEARCH("Error",E12)))</formula>
    </cfRule>
  </conditionalFormatting>
  <conditionalFormatting sqref="G10 D18 F11:G15">
    <cfRule type="containsText" dxfId="43" priority="20" operator="containsText" text="Error">
      <formula>NOT(ISERROR(SEARCH("Error",D10)))</formula>
    </cfRule>
    <cfRule type="containsText" dxfId="42" priority="24" operator="containsText" text="Error">
      <formula>NOT(ISERROR(SEARCH("Error",D10)))</formula>
    </cfRule>
  </conditionalFormatting>
  <conditionalFormatting sqref="E14">
    <cfRule type="containsText" dxfId="41" priority="23" operator="containsText" text="Error">
      <formula>NOT(ISERROR(SEARCH("Error",E14)))</formula>
    </cfRule>
  </conditionalFormatting>
  <conditionalFormatting sqref="F13">
    <cfRule type="containsText" dxfId="40" priority="22" operator="containsText" text="Please">
      <formula>NOT(ISERROR(SEARCH("Please",F13)))</formula>
    </cfRule>
  </conditionalFormatting>
  <conditionalFormatting sqref="E13">
    <cfRule type="containsText" dxfId="39" priority="15" operator="containsText" text="missing">
      <formula>NOT(ISERROR(SEARCH("missing",E13)))</formula>
    </cfRule>
    <cfRule type="containsText" dxfId="38" priority="21" operator="containsText" text="Please">
      <formula>NOT(ISERROR(SEARCH("Please",E13)))</formula>
    </cfRule>
  </conditionalFormatting>
  <conditionalFormatting sqref="E4">
    <cfRule type="containsText" dxfId="37" priority="14" operator="containsText" text="Error">
      <formula>NOT(ISERROR(SEARCH("Error",E4)))</formula>
    </cfRule>
  </conditionalFormatting>
  <conditionalFormatting sqref="E8">
    <cfRule type="containsText" dxfId="36" priority="10" operator="containsText" text="Error">
      <formula>NOT(ISERROR(SEARCH("Error",E8)))</formula>
    </cfRule>
  </conditionalFormatting>
  <conditionalFormatting sqref="E6">
    <cfRule type="containsText" dxfId="35" priority="12" operator="containsText" text="Error">
      <formula>NOT(ISERROR(SEARCH("Error",E6)))</formula>
    </cfRule>
  </conditionalFormatting>
  <conditionalFormatting sqref="E7">
    <cfRule type="containsText" dxfId="34" priority="11" operator="containsText" text="Error">
      <formula>NOT(ISERROR(SEARCH("Error",E7)))</formula>
    </cfRule>
  </conditionalFormatting>
  <conditionalFormatting sqref="E5">
    <cfRule type="containsText" dxfId="33" priority="9" operator="containsText" text="Error">
      <formula>NOT(ISERROR(SEARCH("Error",E5)))</formula>
    </cfRule>
  </conditionalFormatting>
  <conditionalFormatting sqref="F7">
    <cfRule type="containsText" dxfId="32" priority="4" operator="containsText" text="Error">
      <formula>NOT(ISERROR(SEARCH("Error",F7)))</formula>
    </cfRule>
  </conditionalFormatting>
  <conditionalFormatting sqref="F5">
    <cfRule type="containsText" dxfId="31" priority="6" operator="containsText" text="Error">
      <formula>NOT(ISERROR(SEARCH("Error",F5)))</formula>
    </cfRule>
  </conditionalFormatting>
  <conditionalFormatting sqref="F6">
    <cfRule type="containsText" dxfId="30" priority="5" operator="containsText" text="Error">
      <formula>NOT(ISERROR(SEARCH("Error",F6)))</formula>
    </cfRule>
  </conditionalFormatting>
  <conditionalFormatting sqref="F8">
    <cfRule type="containsText" dxfId="29" priority="3" operator="containsText" text="Error">
      <formula>NOT(ISERROR(SEARCH("Error",F8)))</formula>
    </cfRule>
  </conditionalFormatting>
  <conditionalFormatting sqref="A1:XFD1048576">
    <cfRule type="expression" dxfId="28" priority="1">
      <formula>"cellule(""protege"";a1)=1"</formula>
    </cfRule>
    <cfRule type="expression" dxfId="27" priority="2">
      <formula>" ""Error in worksheets"""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977B-A9B4-1441-9090-25DDB10748B7}">
  <sheetPr codeName="Sheet2">
    <tabColor theme="4"/>
    <pageSetUpPr fitToPage="1"/>
  </sheetPr>
  <dimension ref="A1:L183"/>
  <sheetViews>
    <sheetView zoomScaleNormal="100" workbookViewId="0">
      <pane ySplit="1" topLeftCell="A8" activePane="bottomLeft" state="frozen"/>
      <selection pane="bottomLeft" activeCell="B8" sqref="B8"/>
    </sheetView>
  </sheetViews>
  <sheetFormatPr baseColWidth="10" defaultColWidth="0" defaultRowHeight="16" zeroHeight="1"/>
  <cols>
    <col min="1" max="1" width="50.7109375" customWidth="1"/>
    <col min="2" max="8" width="15.42578125" customWidth="1"/>
    <col min="9" max="10" width="10.85546875" customWidth="1"/>
    <col min="11" max="11" width="31.42578125" bestFit="1" customWidth="1"/>
    <col min="12" max="12" width="10.85546875" customWidth="1"/>
    <col min="13" max="16384" width="10.85546875" hidden="1"/>
  </cols>
  <sheetData>
    <row r="1" spans="1:12" ht="303">
      <c r="A1" s="22" t="s">
        <v>74</v>
      </c>
      <c r="B1" s="169" t="s">
        <v>49</v>
      </c>
      <c r="C1" s="163" t="s">
        <v>50</v>
      </c>
      <c r="D1" s="32" t="s">
        <v>51</v>
      </c>
      <c r="E1" s="128" t="s">
        <v>52</v>
      </c>
      <c r="F1" s="32" t="s">
        <v>53</v>
      </c>
      <c r="G1" s="33" t="s">
        <v>54</v>
      </c>
      <c r="H1" s="129" t="s">
        <v>142</v>
      </c>
      <c r="I1" s="23"/>
      <c r="J1" s="23"/>
      <c r="K1" s="23"/>
      <c r="L1" s="23"/>
    </row>
    <row r="2" spans="1:12" ht="30" customHeight="1">
      <c r="A2" s="225" t="str">
        <f>_xlfn.CONCAT("Number of points available attributed in the Summary: ",Summary!D4)</f>
        <v>Number of points available attributed in the Summary: 0</v>
      </c>
      <c r="B2" s="212">
        <v>100</v>
      </c>
      <c r="C2" s="37"/>
      <c r="D2" s="37"/>
      <c r="E2" s="37"/>
      <c r="F2" s="37"/>
      <c r="G2" s="37"/>
      <c r="H2" s="34"/>
      <c r="I2" s="50"/>
      <c r="J2" s="23"/>
      <c r="K2" s="23"/>
      <c r="L2" s="23"/>
    </row>
    <row r="3" spans="1:12" ht="30" customHeight="1">
      <c r="A3" s="162" t="s">
        <v>7</v>
      </c>
      <c r="B3" s="170"/>
      <c r="C3" s="38"/>
      <c r="D3" s="38"/>
      <c r="E3" s="38"/>
      <c r="F3" s="38"/>
      <c r="G3" s="38"/>
      <c r="H3" s="35"/>
      <c r="I3" s="50"/>
      <c r="J3" s="23"/>
      <c r="K3" s="49"/>
      <c r="L3" s="23"/>
    </row>
    <row r="4" spans="1:12" ht="30" customHeight="1" thickBot="1">
      <c r="A4" s="19" t="s">
        <v>8</v>
      </c>
      <c r="B4" s="130"/>
      <c r="C4" s="130"/>
      <c r="D4" s="130"/>
      <c r="E4" s="130"/>
      <c r="F4" s="130"/>
      <c r="G4" s="130"/>
      <c r="H4" s="35"/>
      <c r="I4" s="50"/>
      <c r="J4" s="23"/>
      <c r="K4" s="23"/>
      <c r="L4" s="23"/>
    </row>
    <row r="5" spans="1:12" ht="30" customHeight="1" thickTop="1" thickBot="1">
      <c r="A5" s="18" t="s">
        <v>0</v>
      </c>
      <c r="B5" s="189">
        <v>0</v>
      </c>
      <c r="C5" s="190">
        <v>1</v>
      </c>
      <c r="D5" s="190"/>
      <c r="E5" s="190"/>
      <c r="F5" s="190"/>
      <c r="G5" s="190"/>
      <c r="H5" s="229">
        <f>CHOOSE(C5,0,0,B5*0.5,B5*0.8,B5)</f>
        <v>0</v>
      </c>
      <c r="I5" s="23"/>
      <c r="J5" s="23"/>
      <c r="K5" s="23"/>
      <c r="L5" s="23"/>
    </row>
    <row r="6" spans="1:12" ht="30" customHeight="1" thickTop="1" thickBot="1">
      <c r="A6" s="39" t="s">
        <v>1</v>
      </c>
      <c r="B6" s="189">
        <v>0</v>
      </c>
      <c r="C6" s="191">
        <v>1</v>
      </c>
      <c r="D6" s="192"/>
      <c r="E6" s="192"/>
      <c r="F6" s="192"/>
      <c r="G6" s="192"/>
      <c r="H6" s="230">
        <f>CHOOSE(C6,0,0,B6*0.5,B6*0.8,B6)</f>
        <v>0</v>
      </c>
      <c r="I6" s="50"/>
      <c r="J6" s="23"/>
      <c r="K6" s="23"/>
      <c r="L6" s="23"/>
    </row>
    <row r="7" spans="1:12" ht="30" customHeight="1" thickTop="1" thickBot="1">
      <c r="A7" s="171" t="s">
        <v>86</v>
      </c>
      <c r="B7" s="236"/>
      <c r="C7" s="231"/>
      <c r="D7" s="231"/>
      <c r="E7" s="231"/>
      <c r="F7" s="231"/>
      <c r="G7" s="231"/>
      <c r="H7" s="232"/>
      <c r="I7" s="50"/>
      <c r="J7" s="23"/>
      <c r="K7" s="43"/>
      <c r="L7" s="23"/>
    </row>
    <row r="8" spans="1:12" ht="30" customHeight="1" thickTop="1" thickBot="1">
      <c r="A8" s="18" t="s">
        <v>2</v>
      </c>
      <c r="B8" s="189">
        <v>0</v>
      </c>
      <c r="C8" s="190">
        <v>1</v>
      </c>
      <c r="D8" s="190"/>
      <c r="E8" s="190"/>
      <c r="F8" s="190"/>
      <c r="G8" s="190"/>
      <c r="H8" s="229">
        <f>CHOOSE(C8,0,0,B8*0.5,B8*0.8,B8)</f>
        <v>0</v>
      </c>
      <c r="I8" s="50"/>
      <c r="J8" s="23"/>
      <c r="K8" s="49"/>
      <c r="L8" s="23"/>
    </row>
    <row r="9" spans="1:12" ht="30" customHeight="1" thickTop="1" thickBot="1">
      <c r="A9" s="39" t="s">
        <v>3</v>
      </c>
      <c r="B9" s="189">
        <v>0</v>
      </c>
      <c r="C9" s="237">
        <v>1</v>
      </c>
      <c r="D9" s="238"/>
      <c r="E9" s="238"/>
      <c r="F9" s="238"/>
      <c r="G9" s="238"/>
      <c r="H9" s="239">
        <f>CHOOSE(C9,0,0,B9*0.5,B9*0.8,B9)</f>
        <v>0</v>
      </c>
      <c r="I9" s="50"/>
      <c r="J9" s="23"/>
      <c r="K9" s="23"/>
      <c r="L9" s="23"/>
    </row>
    <row r="10" spans="1:12" ht="30" customHeight="1" thickTop="1">
      <c r="A10" s="162" t="s">
        <v>87</v>
      </c>
      <c r="B10" s="235"/>
      <c r="C10" s="240"/>
      <c r="D10" s="241"/>
      <c r="E10" s="241"/>
      <c r="F10" s="241"/>
      <c r="G10" s="241"/>
      <c r="H10" s="242"/>
      <c r="I10" s="23"/>
      <c r="J10" s="23"/>
      <c r="K10" s="23"/>
      <c r="L10" s="23"/>
    </row>
    <row r="11" spans="1:12" ht="30" customHeight="1" thickBot="1">
      <c r="A11" s="172" t="s">
        <v>88</v>
      </c>
      <c r="B11" s="234"/>
      <c r="C11" s="234"/>
      <c r="D11" s="234"/>
      <c r="E11" s="234"/>
      <c r="F11" s="234"/>
      <c r="G11" s="234"/>
      <c r="H11" s="232"/>
      <c r="I11" s="50"/>
      <c r="J11" s="23"/>
      <c r="K11" s="23"/>
      <c r="L11" s="23"/>
    </row>
    <row r="12" spans="1:12" ht="30" customHeight="1" thickTop="1" thickBot="1">
      <c r="A12" s="18" t="s">
        <v>71</v>
      </c>
      <c r="B12" s="189">
        <v>0</v>
      </c>
      <c r="C12" s="190">
        <v>1</v>
      </c>
      <c r="D12" s="190"/>
      <c r="E12" s="190"/>
      <c r="F12" s="190"/>
      <c r="G12" s="190"/>
      <c r="H12" s="229">
        <f t="shared" ref="H12:H17" si="0">CHOOSE(C12,0,0,B12*0.5,B12*0.8,B12)</f>
        <v>0</v>
      </c>
      <c r="I12" s="50"/>
      <c r="J12" s="23"/>
      <c r="K12" s="23"/>
      <c r="L12" s="23"/>
    </row>
    <row r="13" spans="1:12" ht="30" customHeight="1" thickTop="1" thickBot="1">
      <c r="A13" s="39" t="s">
        <v>73</v>
      </c>
      <c r="B13" s="189">
        <v>0</v>
      </c>
      <c r="C13" s="193">
        <v>1</v>
      </c>
      <c r="D13" s="194"/>
      <c r="E13" s="194"/>
      <c r="F13" s="194"/>
      <c r="G13" s="194"/>
      <c r="H13" s="233">
        <f t="shared" si="0"/>
        <v>0</v>
      </c>
      <c r="I13" s="50"/>
      <c r="J13" s="23"/>
      <c r="K13" s="23"/>
      <c r="L13" s="23"/>
    </row>
    <row r="14" spans="1:12" ht="30" customHeight="1" thickTop="1" thickBot="1">
      <c r="A14" s="20" t="s">
        <v>144</v>
      </c>
      <c r="B14" s="189">
        <v>0</v>
      </c>
      <c r="C14" s="193">
        <v>1</v>
      </c>
      <c r="D14" s="194"/>
      <c r="E14" s="194"/>
      <c r="F14" s="194"/>
      <c r="G14" s="194"/>
      <c r="H14" s="233">
        <f t="shared" si="0"/>
        <v>0</v>
      </c>
      <c r="I14" s="50"/>
      <c r="J14" s="23"/>
      <c r="K14" s="23"/>
      <c r="L14" s="23"/>
    </row>
    <row r="15" spans="1:12" ht="30" customHeight="1" thickTop="1" thickBot="1">
      <c r="A15" s="21" t="s">
        <v>89</v>
      </c>
      <c r="B15" s="189">
        <v>0</v>
      </c>
      <c r="C15" s="193">
        <v>1</v>
      </c>
      <c r="D15" s="194"/>
      <c r="E15" s="194"/>
      <c r="F15" s="194"/>
      <c r="G15" s="194"/>
      <c r="H15" s="233">
        <f t="shared" si="0"/>
        <v>0</v>
      </c>
      <c r="I15" s="50"/>
      <c r="J15" s="23"/>
      <c r="K15" s="23"/>
      <c r="L15" s="23"/>
    </row>
    <row r="16" spans="1:12" ht="30" customHeight="1" thickTop="1" thickBot="1">
      <c r="A16" s="18" t="s">
        <v>56</v>
      </c>
      <c r="B16" s="189">
        <v>0</v>
      </c>
      <c r="C16" s="193">
        <v>1</v>
      </c>
      <c r="D16" s="194"/>
      <c r="E16" s="194"/>
      <c r="F16" s="194"/>
      <c r="G16" s="194"/>
      <c r="H16" s="233">
        <f t="shared" si="0"/>
        <v>0</v>
      </c>
      <c r="I16" s="23"/>
      <c r="J16" s="23"/>
      <c r="K16" s="23"/>
      <c r="L16" s="23"/>
    </row>
    <row r="17" spans="1:12" ht="30" customHeight="1" thickTop="1" thickBot="1">
      <c r="A17" s="20" t="s">
        <v>90</v>
      </c>
      <c r="B17" s="189">
        <v>0</v>
      </c>
      <c r="C17" s="195">
        <v>1</v>
      </c>
      <c r="D17" s="195"/>
      <c r="E17" s="195"/>
      <c r="F17" s="195"/>
      <c r="G17" s="195"/>
      <c r="H17" s="233">
        <f t="shared" si="0"/>
        <v>0</v>
      </c>
      <c r="I17" s="50"/>
      <c r="J17" s="23"/>
      <c r="K17" s="23"/>
      <c r="L17" s="23"/>
    </row>
    <row r="18" spans="1:12" ht="35" customHeight="1" thickTop="1">
      <c r="A18" s="243" t="s">
        <v>55</v>
      </c>
      <c r="B18" s="244">
        <f>SUM(B12:B17,B8:B9,B5:B6)</f>
        <v>0</v>
      </c>
      <c r="C18" s="245"/>
      <c r="D18" s="246"/>
      <c r="E18" s="247"/>
      <c r="F18" s="248"/>
      <c r="G18" s="248"/>
      <c r="H18" s="249">
        <f>SUM(H3:H17)</f>
        <v>0</v>
      </c>
      <c r="I18" s="23"/>
      <c r="J18" s="23"/>
      <c r="K18" s="23"/>
      <c r="L18" s="23"/>
    </row>
    <row r="19" spans="1:12">
      <c r="A19" s="23"/>
      <c r="B19" s="213" t="str">
        <f>IF(B18&lt;&gt;100,"Please attribute a total of 100 points","")</f>
        <v>Please attribute a total of 100 points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>
      <c r="A21" s="23"/>
      <c r="B21" s="150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idden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idden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idden="1">
      <c r="A24" s="23"/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idden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idden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idden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idden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idden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idden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idden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idden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idden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idden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idden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idden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idden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idden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idden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idden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idden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idden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idden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idden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idden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idden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idden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idden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idden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idden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idden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idden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idden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idden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idden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idden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idden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idden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idden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idden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idden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idden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idden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idden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idden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idden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idden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idden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idden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idden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idden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idden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idden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idden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idden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idden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idden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idden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idden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idden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idden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idden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idden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idden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idden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idden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idden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idden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idden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idden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idden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idden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idden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idden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idden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idden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idden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idden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idden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idden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idden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idden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idden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idden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idden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idden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idden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idden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idden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idden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idden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idden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hidden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hidden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idden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idden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idden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idden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idden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idden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idden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hidden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hidden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hidden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idden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hidden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idden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hidden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hidden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hidden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hidden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hidden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hidden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hidden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hidden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hidden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hidden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hidden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hidden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hidden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hidden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hidden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hidden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hidden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hidden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idden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hidden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idden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hidden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hidden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hidden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hidden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hidden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hidden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hidden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hidden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hidden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hidden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hidden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hidden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hidden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hidden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hidden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hidden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hidden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hidden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hidden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hidden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hidden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hidden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hidden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hidden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hidden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hidden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hidden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hidden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hidden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hidden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hidden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hidden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hidden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hidden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hidden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</sheetData>
  <sheetProtection algorithmName="SHA-512" hashValue="NRjIPxtCzo6Qr09m4zcjsslZ3dupCBVYkibUc4t+kAfVUJ3y1KZR0s0EVAIi4T+rs9MWVPT24ZRF5XQGNtlNNQ==" saltValue="dwS/WGcD/PZrD8Zy1hm2ig==" spinCount="100000" sheet="1" objects="1" scenarios="1" selectLockedCells="1"/>
  <conditionalFormatting sqref="B18">
    <cfRule type="cellIs" dxfId="26" priority="1" operator="notEqual">
      <formula>100</formula>
    </cfRule>
    <cfRule type="containsText" dxfId="25" priority="4" operator="containsText" text="points">
      <formula>NOT(ISERROR(SEARCH("points",B18)))</formula>
    </cfRule>
    <cfRule type="containsText" dxfId="24" priority="11" operator="containsText" text="Too">
      <formula>NOT(ISERROR(SEARCH("Too",B18)))</formula>
    </cfRule>
  </conditionalFormatting>
  <conditionalFormatting sqref="B19">
    <cfRule type="containsText" dxfId="23" priority="5" operator="containsText" text="You">
      <formula>NOT(ISERROR(SEARCH("You",B19)))</formula>
    </cfRule>
    <cfRule type="containsText" dxfId="22" priority="6" operator="containsText" text="You">
      <formula>NOT(ISERROR(SEARCH("You",B19)))</formula>
    </cfRule>
    <cfRule type="containsText" dxfId="21" priority="10" operator="containsText" text="You">
      <formula>NOT(ISERROR(SEARCH("You",B19)))</formula>
    </cfRule>
  </conditionalFormatting>
  <conditionalFormatting sqref="C19:D19">
    <cfRule type="containsText" dxfId="20" priority="7" operator="containsText" text="points">
      <formula>NOT(ISERROR(SEARCH("points",C19)))</formula>
    </cfRule>
    <cfRule type="containsText" dxfId="19" priority="9" operator="containsText" text="points">
      <formula>NOT(ISERROR(SEARCH("points",C19)))</formula>
    </cfRule>
  </conditionalFormatting>
  <conditionalFormatting sqref="B2">
    <cfRule type="containsText" dxfId="18" priority="2" operator="containsText" text="points">
      <formula>NOT(ISERROR(SEARCH("points",B2)))</formula>
    </cfRule>
    <cfRule type="containsText" dxfId="17" priority="3" operator="containsText" text="Too">
      <formula>NOT(ISERROR(SEARCH("Too",B2)))</formula>
    </cfRule>
  </conditionalFormatting>
  <printOptions gridLines="1"/>
  <pageMargins left="0.7" right="0.7" top="0.75" bottom="0.75" header="0.3" footer="0.3"/>
  <pageSetup paperSize="8" scale="97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5" r:id="rId3" name="Group Box 33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" name="Option Button 35">
              <controlPr defaultSize="0" autoFill="0" autoLine="0" autoPict="0">
                <anchor moveWithCells="1">
                  <from>
                    <xdr:col>2</xdr:col>
                    <xdr:colOff>571500</xdr:colOff>
                    <xdr:row>5</xdr:row>
                    <xdr:rowOff>76200</xdr:rowOff>
                  </from>
                  <to>
                    <xdr:col>2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5" name="Option Button 36">
              <controlPr defaultSize="0" autoFill="0" autoLine="0" autoPict="0">
                <anchor moveWithCells="1">
                  <from>
                    <xdr:col>3</xdr:col>
                    <xdr:colOff>571500</xdr:colOff>
                    <xdr:row>5</xdr:row>
                    <xdr:rowOff>76200</xdr:rowOff>
                  </from>
                  <to>
                    <xdr:col>3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" name="Option Button 37">
              <controlPr defaultSize="0" autoFill="0" autoLine="0" autoPict="0">
                <anchor moveWithCells="1">
                  <from>
                    <xdr:col>4</xdr:col>
                    <xdr:colOff>571500</xdr:colOff>
                    <xdr:row>5</xdr:row>
                    <xdr:rowOff>76200</xdr:rowOff>
                  </from>
                  <to>
                    <xdr:col>4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Option Button 38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76200</xdr:rowOff>
                  </from>
                  <to>
                    <xdr:col>5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Option Button 39">
              <controlPr defaultSize="0" autoFill="0" autoLine="0" autoPict="0">
                <anchor moveWithCells="1">
                  <from>
                    <xdr:col>6</xdr:col>
                    <xdr:colOff>571500</xdr:colOff>
                    <xdr:row>5</xdr:row>
                    <xdr:rowOff>76200</xdr:rowOff>
                  </from>
                  <to>
                    <xdr:col>6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9" name="Option Button 65">
              <controlPr defaultSize="0" autoFill="0" autoLine="0" autoPict="0">
                <anchor moveWithCells="1">
                  <from>
                    <xdr:col>2</xdr:col>
                    <xdr:colOff>571500</xdr:colOff>
                    <xdr:row>4</xdr:row>
                    <xdr:rowOff>76200</xdr:rowOff>
                  </from>
                  <to>
                    <xdr:col>2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0" name="Option Button 66">
              <controlPr defaultSize="0" autoFill="0" autoLine="0" autoPict="0">
                <anchor moveWithCells="1">
                  <from>
                    <xdr:col>3</xdr:col>
                    <xdr:colOff>571500</xdr:colOff>
                    <xdr:row>4</xdr:row>
                    <xdr:rowOff>76200</xdr:rowOff>
                  </from>
                  <to>
                    <xdr:col>3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1" name="Option Button 67">
              <controlPr defaultSize="0" autoFill="0" autoLine="0" autoPict="0">
                <anchor moveWithCells="1">
                  <from>
                    <xdr:col>4</xdr:col>
                    <xdr:colOff>571500</xdr:colOff>
                    <xdr:row>4</xdr:row>
                    <xdr:rowOff>76200</xdr:rowOff>
                  </from>
                  <to>
                    <xdr:col>4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2" name="Option Button 68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76200</xdr:rowOff>
                  </from>
                  <to>
                    <xdr:col>5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3" name="Option Button 69">
              <controlPr defaultSize="0" autoFill="0" autoLine="0" autoPict="0">
                <anchor moveWithCells="1">
                  <from>
                    <xdr:col>6</xdr:col>
                    <xdr:colOff>571500</xdr:colOff>
                    <xdr:row>4</xdr:row>
                    <xdr:rowOff>76200</xdr:rowOff>
                  </from>
                  <to>
                    <xdr:col>6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4" name="Group Box 71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5" name="Option Button 72">
              <controlPr defaultSize="0" autoFill="0" autoLine="0" autoPict="0">
                <anchor moveWithCells="1">
                  <from>
                    <xdr:col>2</xdr:col>
                    <xdr:colOff>571500</xdr:colOff>
                    <xdr:row>7</xdr:row>
                    <xdr:rowOff>76200</xdr:rowOff>
                  </from>
                  <to>
                    <xdr:col>2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6" name="Option Button 73">
              <controlPr defaultSize="0" autoFill="0" autoLine="0" autoPict="0">
                <anchor moveWithCells="1">
                  <from>
                    <xdr:col>3</xdr:col>
                    <xdr:colOff>571500</xdr:colOff>
                    <xdr:row>7</xdr:row>
                    <xdr:rowOff>76200</xdr:rowOff>
                  </from>
                  <to>
                    <xdr:col>3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7" name="Option Button 74">
              <controlPr defaultSize="0" autoFill="0" autoLine="0" autoPict="0">
                <anchor moveWithCells="1">
                  <from>
                    <xdr:col>4</xdr:col>
                    <xdr:colOff>571500</xdr:colOff>
                    <xdr:row>7</xdr:row>
                    <xdr:rowOff>76200</xdr:rowOff>
                  </from>
                  <to>
                    <xdr:col>4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8" name="Option Button 75">
              <controlPr defaultSize="0" autoFill="0" autoLine="0" autoPict="0">
                <anchor moveWithCells="1">
                  <from>
                    <xdr:col>5</xdr:col>
                    <xdr:colOff>571500</xdr:colOff>
                    <xdr:row>7</xdr:row>
                    <xdr:rowOff>76200</xdr:rowOff>
                  </from>
                  <to>
                    <xdr:col>5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9" name="Option Button 76">
              <controlPr defaultSize="0" autoFill="0" autoLine="0" autoPict="0">
                <anchor moveWithCells="1">
                  <from>
                    <xdr:col>6</xdr:col>
                    <xdr:colOff>571500</xdr:colOff>
                    <xdr:row>7</xdr:row>
                    <xdr:rowOff>76200</xdr:rowOff>
                  </from>
                  <to>
                    <xdr:col>6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0" name="Group Box 77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1" name="Option Button 78">
              <controlPr defaultSize="0" autoFill="0" autoLine="0" autoPict="0">
                <anchor moveWithCells="1">
                  <from>
                    <xdr:col>2</xdr:col>
                    <xdr:colOff>571500</xdr:colOff>
                    <xdr:row>8</xdr:row>
                    <xdr:rowOff>76200</xdr:rowOff>
                  </from>
                  <to>
                    <xdr:col>2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2" name="Option Button 79">
              <controlPr defaultSize="0" autoFill="0" autoLine="0" autoPict="0">
                <anchor moveWithCells="1">
                  <from>
                    <xdr:col>3</xdr:col>
                    <xdr:colOff>571500</xdr:colOff>
                    <xdr:row>8</xdr:row>
                    <xdr:rowOff>76200</xdr:rowOff>
                  </from>
                  <to>
                    <xdr:col>3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3" name="Option Button 80">
              <controlPr defaultSize="0" autoFill="0" autoLine="0" autoPict="0">
                <anchor moveWithCells="1">
                  <from>
                    <xdr:col>4</xdr:col>
                    <xdr:colOff>571500</xdr:colOff>
                    <xdr:row>8</xdr:row>
                    <xdr:rowOff>76200</xdr:rowOff>
                  </from>
                  <to>
                    <xdr:col>4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4" name="Option Button 81">
              <controlPr defaultSize="0" autoFill="0" autoLine="0" autoPict="0">
                <anchor moveWithCells="1">
                  <from>
                    <xdr:col>5</xdr:col>
                    <xdr:colOff>571500</xdr:colOff>
                    <xdr:row>8</xdr:row>
                    <xdr:rowOff>76200</xdr:rowOff>
                  </from>
                  <to>
                    <xdr:col>5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5" name="Option Button 82">
              <controlPr defaultSize="0" autoFill="0" autoLine="0" autoPict="0">
                <anchor moveWithCells="1">
                  <from>
                    <xdr:col>6</xdr:col>
                    <xdr:colOff>571500</xdr:colOff>
                    <xdr:row>8</xdr:row>
                    <xdr:rowOff>76200</xdr:rowOff>
                  </from>
                  <to>
                    <xdr:col>6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6" name="Group Box 83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7" name="Group Box 89">
              <controlPr defaultSize="0" autoFill="0" autoPict="0">
                <anchor moveWithCells="1">
                  <from>
                    <xdr:col>1</xdr:col>
                    <xdr:colOff>1358900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8" name="Option Button 90">
              <controlPr defaultSize="0" autoFill="0" autoLine="0" autoPict="0">
                <anchor moveWithCells="1">
                  <from>
                    <xdr:col>2</xdr:col>
                    <xdr:colOff>571500</xdr:colOff>
                    <xdr:row>11</xdr:row>
                    <xdr:rowOff>76200</xdr:rowOff>
                  </from>
                  <to>
                    <xdr:col>2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9" name="Option Button 91">
              <controlPr defaultSize="0" autoFill="0" autoLine="0" autoPict="0">
                <anchor moveWithCells="1">
                  <from>
                    <xdr:col>3</xdr:col>
                    <xdr:colOff>571500</xdr:colOff>
                    <xdr:row>11</xdr:row>
                    <xdr:rowOff>76200</xdr:rowOff>
                  </from>
                  <to>
                    <xdr:col>3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0" name="Option Button 92">
              <controlPr defaultSize="0" autoFill="0" autoLine="0" autoPict="0">
                <anchor moveWithCells="1">
                  <from>
                    <xdr:col>4</xdr:col>
                    <xdr:colOff>571500</xdr:colOff>
                    <xdr:row>11</xdr:row>
                    <xdr:rowOff>76200</xdr:rowOff>
                  </from>
                  <to>
                    <xdr:col>4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1" name="Option Button 93">
              <controlPr defaultSize="0" autoFill="0" autoLine="0" autoPict="0">
                <anchor moveWithCells="1">
                  <from>
                    <xdr:col>5</xdr:col>
                    <xdr:colOff>571500</xdr:colOff>
                    <xdr:row>11</xdr:row>
                    <xdr:rowOff>76200</xdr:rowOff>
                  </from>
                  <to>
                    <xdr:col>5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2" name="Option Button 94">
              <controlPr defaultSize="0" autoFill="0" autoLine="0" autoPict="0">
                <anchor moveWithCells="1">
                  <from>
                    <xdr:col>6</xdr:col>
                    <xdr:colOff>571500</xdr:colOff>
                    <xdr:row>11</xdr:row>
                    <xdr:rowOff>76200</xdr:rowOff>
                  </from>
                  <to>
                    <xdr:col>6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3" name="Group Box 95">
              <controlPr defaultSize="0" autoFill="0" autoPict="0">
                <anchor moveWithCells="1">
                  <from>
                    <xdr:col>1</xdr:col>
                    <xdr:colOff>1358900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4" name="Option Button 96">
              <controlPr defaultSize="0" autoFill="0" autoLine="0" autoPict="0">
                <anchor moveWithCells="1">
                  <from>
                    <xdr:col>2</xdr:col>
                    <xdr:colOff>571500</xdr:colOff>
                    <xdr:row>12</xdr:row>
                    <xdr:rowOff>76200</xdr:rowOff>
                  </from>
                  <to>
                    <xdr:col>2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5" name="Option Button 97">
              <controlPr defaultSize="0" autoFill="0" autoLine="0" autoPict="0">
                <anchor moveWithCells="1">
                  <from>
                    <xdr:col>3</xdr:col>
                    <xdr:colOff>571500</xdr:colOff>
                    <xdr:row>12</xdr:row>
                    <xdr:rowOff>76200</xdr:rowOff>
                  </from>
                  <to>
                    <xdr:col>3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6" name="Option Button 98">
              <controlPr defaultSize="0" autoFill="0" autoLine="0" autoPict="0">
                <anchor moveWithCells="1">
                  <from>
                    <xdr:col>4</xdr:col>
                    <xdr:colOff>571500</xdr:colOff>
                    <xdr:row>12</xdr:row>
                    <xdr:rowOff>76200</xdr:rowOff>
                  </from>
                  <to>
                    <xdr:col>4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7" name="Option Button 99">
              <controlPr defaultSize="0" autoFill="0" autoLine="0" autoPict="0">
                <anchor moveWithCells="1">
                  <from>
                    <xdr:col>5</xdr:col>
                    <xdr:colOff>571500</xdr:colOff>
                    <xdr:row>12</xdr:row>
                    <xdr:rowOff>76200</xdr:rowOff>
                  </from>
                  <to>
                    <xdr:col>5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8" name="Option Button 100">
              <controlPr defaultSize="0" autoFill="0" autoLine="0" autoPict="0">
                <anchor moveWithCells="1">
                  <from>
                    <xdr:col>6</xdr:col>
                    <xdr:colOff>571500</xdr:colOff>
                    <xdr:row>12</xdr:row>
                    <xdr:rowOff>76200</xdr:rowOff>
                  </from>
                  <to>
                    <xdr:col>6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39" name="Group Box 101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0" name="Option Button 102">
              <controlPr defaultSize="0" autoFill="0" autoLine="0" autoPict="0">
                <anchor moveWithCells="1">
                  <from>
                    <xdr:col>2</xdr:col>
                    <xdr:colOff>571500</xdr:colOff>
                    <xdr:row>13</xdr:row>
                    <xdr:rowOff>76200</xdr:rowOff>
                  </from>
                  <to>
                    <xdr:col>2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1" name="Option Button 103">
              <controlPr defaultSize="0" autoFill="0" autoLine="0" autoPict="0">
                <anchor moveWithCells="1">
                  <from>
                    <xdr:col>3</xdr:col>
                    <xdr:colOff>571500</xdr:colOff>
                    <xdr:row>13</xdr:row>
                    <xdr:rowOff>76200</xdr:rowOff>
                  </from>
                  <to>
                    <xdr:col>3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2" name="Option Button 104">
              <controlPr defaultSize="0" autoFill="0" autoLine="0" autoPict="0">
                <anchor moveWithCells="1">
                  <from>
                    <xdr:col>4</xdr:col>
                    <xdr:colOff>571500</xdr:colOff>
                    <xdr:row>13</xdr:row>
                    <xdr:rowOff>76200</xdr:rowOff>
                  </from>
                  <to>
                    <xdr:col>4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43" name="Option Button 105">
              <controlPr defaultSize="0" autoFill="0" autoLine="0" autoPict="0">
                <anchor moveWithCells="1">
                  <from>
                    <xdr:col>5</xdr:col>
                    <xdr:colOff>571500</xdr:colOff>
                    <xdr:row>13</xdr:row>
                    <xdr:rowOff>76200</xdr:rowOff>
                  </from>
                  <to>
                    <xdr:col>5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44" name="Option Button 106">
              <controlPr defaultSize="0" autoFill="0" autoLine="0" autoPict="0">
                <anchor moveWithCells="1">
                  <from>
                    <xdr:col>6</xdr:col>
                    <xdr:colOff>571500</xdr:colOff>
                    <xdr:row>13</xdr:row>
                    <xdr:rowOff>76200</xdr:rowOff>
                  </from>
                  <to>
                    <xdr:col>6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5" name="Group Box 107">
              <controlPr defaultSize="0" autoFill="0" autoPict="0">
                <anchor moveWithCells="1">
                  <from>
                    <xdr:col>1</xdr:col>
                    <xdr:colOff>1358900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46" name="Option Button 108">
              <controlPr defaultSize="0" autoFill="0" autoLine="0" autoPict="0">
                <anchor moveWithCells="1">
                  <from>
                    <xdr:col>2</xdr:col>
                    <xdr:colOff>571500</xdr:colOff>
                    <xdr:row>14</xdr:row>
                    <xdr:rowOff>76200</xdr:rowOff>
                  </from>
                  <to>
                    <xdr:col>2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7" name="Option Button 109">
              <controlPr defaultSize="0" autoFill="0" autoLine="0" autoPict="0">
                <anchor moveWithCells="1">
                  <from>
                    <xdr:col>3</xdr:col>
                    <xdr:colOff>571500</xdr:colOff>
                    <xdr:row>14</xdr:row>
                    <xdr:rowOff>76200</xdr:rowOff>
                  </from>
                  <to>
                    <xdr:col>3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48" name="Option Button 110">
              <controlPr defaultSize="0" autoFill="0" autoLine="0" autoPict="0">
                <anchor moveWithCells="1">
                  <from>
                    <xdr:col>4</xdr:col>
                    <xdr:colOff>571500</xdr:colOff>
                    <xdr:row>14</xdr:row>
                    <xdr:rowOff>76200</xdr:rowOff>
                  </from>
                  <to>
                    <xdr:col>4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49" name="Option Button 111">
              <controlPr defaultSize="0" autoFill="0" autoLine="0" autoPict="0">
                <anchor moveWithCells="1">
                  <from>
                    <xdr:col>5</xdr:col>
                    <xdr:colOff>571500</xdr:colOff>
                    <xdr:row>14</xdr:row>
                    <xdr:rowOff>76200</xdr:rowOff>
                  </from>
                  <to>
                    <xdr:col>5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0" name="Option Button 112">
              <controlPr defaultSize="0" autoFill="0" autoLine="0" autoPict="0">
                <anchor moveWithCells="1">
                  <from>
                    <xdr:col>6</xdr:col>
                    <xdr:colOff>571500</xdr:colOff>
                    <xdr:row>14</xdr:row>
                    <xdr:rowOff>76200</xdr:rowOff>
                  </from>
                  <to>
                    <xdr:col>6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1" name="Group Box 113">
              <controlPr defaultSize="0" autoFill="0" autoPict="0">
                <anchor moveWithCells="1">
                  <from>
                    <xdr:col>1</xdr:col>
                    <xdr:colOff>1358900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2" name="Option Button 114">
              <controlPr defaultSize="0" autoFill="0" autoLine="0" autoPict="0">
                <anchor moveWithCells="1">
                  <from>
                    <xdr:col>2</xdr:col>
                    <xdr:colOff>571500</xdr:colOff>
                    <xdr:row>15</xdr:row>
                    <xdr:rowOff>76200</xdr:rowOff>
                  </from>
                  <to>
                    <xdr:col>2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3" name="Option Button 115">
              <controlPr defaultSize="0" autoFill="0" autoLine="0" autoPict="0">
                <anchor moveWithCells="1">
                  <from>
                    <xdr:col>3</xdr:col>
                    <xdr:colOff>571500</xdr:colOff>
                    <xdr:row>15</xdr:row>
                    <xdr:rowOff>76200</xdr:rowOff>
                  </from>
                  <to>
                    <xdr:col>3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54" name="Option Button 116">
              <controlPr defaultSize="0" autoFill="0" autoLine="0" autoPict="0">
                <anchor moveWithCells="1">
                  <from>
                    <xdr:col>4</xdr:col>
                    <xdr:colOff>571500</xdr:colOff>
                    <xdr:row>15</xdr:row>
                    <xdr:rowOff>76200</xdr:rowOff>
                  </from>
                  <to>
                    <xdr:col>4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5" name="Option Button 117">
              <controlPr defaultSize="0" autoFill="0" autoLine="0" autoPict="0">
                <anchor moveWithCells="1">
                  <from>
                    <xdr:col>5</xdr:col>
                    <xdr:colOff>571500</xdr:colOff>
                    <xdr:row>15</xdr:row>
                    <xdr:rowOff>76200</xdr:rowOff>
                  </from>
                  <to>
                    <xdr:col>5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6" name="Option Button 118">
              <controlPr defaultSize="0" autoFill="0" autoLine="0" autoPict="0">
                <anchor moveWithCells="1">
                  <from>
                    <xdr:col>6</xdr:col>
                    <xdr:colOff>571500</xdr:colOff>
                    <xdr:row>15</xdr:row>
                    <xdr:rowOff>76200</xdr:rowOff>
                  </from>
                  <to>
                    <xdr:col>6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7" name="Group Box 119">
              <controlPr defaultSize="0" autoFill="0" autoPict="0">
                <anchor moveWithCells="1">
                  <from>
                    <xdr:col>1</xdr:col>
                    <xdr:colOff>1358900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8" name="Option Button 120">
              <controlPr defaultSize="0" autoFill="0" autoLine="0" autoPict="0">
                <anchor moveWithCells="1">
                  <from>
                    <xdr:col>2</xdr:col>
                    <xdr:colOff>571500</xdr:colOff>
                    <xdr:row>16</xdr:row>
                    <xdr:rowOff>76200</xdr:rowOff>
                  </from>
                  <to>
                    <xdr:col>2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9" name="Option Button 121">
              <controlPr defaultSize="0" autoFill="0" autoLine="0" autoPict="0">
                <anchor moveWithCells="1">
                  <from>
                    <xdr:col>3</xdr:col>
                    <xdr:colOff>571500</xdr:colOff>
                    <xdr:row>16</xdr:row>
                    <xdr:rowOff>76200</xdr:rowOff>
                  </from>
                  <to>
                    <xdr:col>3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60" name="Option Button 122">
              <controlPr defaultSize="0" autoFill="0" autoLine="0" autoPict="0">
                <anchor moveWithCells="1">
                  <from>
                    <xdr:col>4</xdr:col>
                    <xdr:colOff>571500</xdr:colOff>
                    <xdr:row>16</xdr:row>
                    <xdr:rowOff>76200</xdr:rowOff>
                  </from>
                  <to>
                    <xdr:col>4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1" name="Option Button 123">
              <controlPr defaultSize="0" autoFill="0" autoLine="0" autoPict="0">
                <anchor moveWithCells="1">
                  <from>
                    <xdr:col>5</xdr:col>
                    <xdr:colOff>571500</xdr:colOff>
                    <xdr:row>16</xdr:row>
                    <xdr:rowOff>76200</xdr:rowOff>
                  </from>
                  <to>
                    <xdr:col>5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62" name="Option Button 124">
              <controlPr defaultSize="0" autoFill="0" autoLine="0" autoPict="0">
                <anchor moveWithCells="1">
                  <from>
                    <xdr:col>6</xdr:col>
                    <xdr:colOff>571500</xdr:colOff>
                    <xdr:row>16</xdr:row>
                    <xdr:rowOff>76200</xdr:rowOff>
                  </from>
                  <to>
                    <xdr:col>6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3" name="Group Box 64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BA04-6DC8-F548-A404-CFCA815E2038}">
  <sheetPr codeName="Sheet3">
    <tabColor theme="5"/>
    <pageSetUpPr fitToPage="1"/>
  </sheetPr>
  <dimension ref="A1:N81"/>
  <sheetViews>
    <sheetView zoomScaleNormal="100" workbookViewId="0">
      <pane ySplit="1" topLeftCell="A2" activePane="bottomLeft" state="frozen"/>
      <selection pane="bottomLeft" activeCell="B5" sqref="B5"/>
    </sheetView>
  </sheetViews>
  <sheetFormatPr baseColWidth="10" defaultColWidth="0" defaultRowHeight="16" zeroHeight="1"/>
  <cols>
    <col min="1" max="1" width="50.7109375" customWidth="1"/>
    <col min="2" max="8" width="15.42578125" customWidth="1"/>
    <col min="9" max="10" width="10.85546875" customWidth="1"/>
    <col min="11" max="11" width="10.5703125" customWidth="1"/>
    <col min="12" max="14" width="0" hidden="1" customWidth="1"/>
    <col min="15" max="16384" width="10.85546875" hidden="1"/>
  </cols>
  <sheetData>
    <row r="1" spans="1:14" ht="229">
      <c r="A1" s="1" t="s">
        <v>27</v>
      </c>
      <c r="B1" s="168" t="s">
        <v>49</v>
      </c>
      <c r="C1" s="44" t="s">
        <v>50</v>
      </c>
      <c r="D1" s="44" t="s">
        <v>51</v>
      </c>
      <c r="E1" s="127" t="s">
        <v>52</v>
      </c>
      <c r="F1" s="44" t="s">
        <v>53</v>
      </c>
      <c r="G1" s="44" t="s">
        <v>54</v>
      </c>
      <c r="H1" s="127" t="s">
        <v>142</v>
      </c>
      <c r="I1" s="47"/>
      <c r="J1" s="48"/>
      <c r="K1" s="23"/>
      <c r="L1" s="23"/>
      <c r="M1" s="49"/>
      <c r="N1" s="23"/>
    </row>
    <row r="2" spans="1:14" ht="30" customHeight="1">
      <c r="A2" s="224" t="str">
        <f>_xlfn.CONCAT("Number of points available attributed in the Summary: ",Summary!D5)</f>
        <v>Number of points available attributed in the Summary: 0</v>
      </c>
      <c r="B2" s="54">
        <v>100</v>
      </c>
      <c r="C2" s="254"/>
      <c r="D2" s="255"/>
      <c r="E2" s="255"/>
      <c r="F2" s="255"/>
      <c r="G2" s="255"/>
      <c r="H2" s="255"/>
      <c r="I2" s="23"/>
      <c r="J2" s="23"/>
      <c r="K2" s="23"/>
      <c r="L2" s="23"/>
      <c r="M2" s="23"/>
      <c r="N2" s="23"/>
    </row>
    <row r="3" spans="1:14" ht="30" customHeight="1">
      <c r="A3" s="14" t="s">
        <v>9</v>
      </c>
      <c r="B3" s="170"/>
      <c r="C3" s="256"/>
      <c r="D3" s="170"/>
      <c r="E3" s="170"/>
      <c r="F3" s="170"/>
      <c r="G3" s="170"/>
      <c r="H3" s="256"/>
      <c r="I3" s="23"/>
      <c r="J3" s="23"/>
      <c r="K3" s="23"/>
      <c r="L3" s="23"/>
      <c r="M3" s="49"/>
      <c r="N3" s="23"/>
    </row>
    <row r="4" spans="1:14" ht="30" customHeight="1" thickBot="1">
      <c r="A4" s="13" t="s">
        <v>10</v>
      </c>
      <c r="B4" s="170"/>
      <c r="C4" s="260"/>
      <c r="D4" s="130"/>
      <c r="E4" s="130"/>
      <c r="F4" s="130"/>
      <c r="G4" s="130"/>
      <c r="H4" s="260"/>
      <c r="I4" s="23"/>
      <c r="J4" s="23"/>
      <c r="K4" s="23"/>
      <c r="L4" s="23"/>
      <c r="M4" s="23"/>
      <c r="N4" s="23"/>
    </row>
    <row r="5" spans="1:14" ht="30" customHeight="1" thickTop="1" thickBot="1">
      <c r="A5" s="164" t="s">
        <v>112</v>
      </c>
      <c r="B5" s="189">
        <v>0</v>
      </c>
      <c r="C5" s="257">
        <v>1</v>
      </c>
      <c r="D5" s="258"/>
      <c r="E5" s="258"/>
      <c r="F5" s="258"/>
      <c r="G5" s="258"/>
      <c r="H5" s="259">
        <f t="shared" ref="H5:H30" si="0">CHOOSE(C5,0,0,B5*0.5,B5*0.8,B5)</f>
        <v>0</v>
      </c>
      <c r="I5" s="23"/>
      <c r="J5" s="23"/>
      <c r="K5" s="23"/>
      <c r="L5" s="23"/>
      <c r="M5" s="23"/>
      <c r="N5" s="23"/>
    </row>
    <row r="6" spans="1:14" ht="30" customHeight="1" thickTop="1" thickBot="1">
      <c r="A6" s="165" t="s">
        <v>4</v>
      </c>
      <c r="B6" s="189">
        <v>0</v>
      </c>
      <c r="C6" s="196">
        <v>1</v>
      </c>
      <c r="D6" s="197"/>
      <c r="E6" s="197"/>
      <c r="F6" s="197"/>
      <c r="G6" s="197"/>
      <c r="H6" s="185">
        <f t="shared" si="0"/>
        <v>0</v>
      </c>
      <c r="I6" s="23"/>
      <c r="J6" s="23"/>
      <c r="K6" s="23"/>
      <c r="L6" s="23"/>
      <c r="M6" s="23"/>
      <c r="N6" s="23"/>
    </row>
    <row r="7" spans="1:14" ht="30" customHeight="1" thickTop="1" thickBot="1">
      <c r="A7" s="166" t="s">
        <v>29</v>
      </c>
      <c r="B7" s="189">
        <v>0</v>
      </c>
      <c r="C7" s="261">
        <v>1</v>
      </c>
      <c r="D7" s="262"/>
      <c r="E7" s="262"/>
      <c r="F7" s="262"/>
      <c r="G7" s="262"/>
      <c r="H7" s="263">
        <f t="shared" si="0"/>
        <v>0</v>
      </c>
      <c r="I7" s="23"/>
      <c r="J7" s="23"/>
      <c r="K7" s="23"/>
      <c r="L7" s="23"/>
      <c r="M7" s="23"/>
      <c r="N7" s="23"/>
    </row>
    <row r="8" spans="1:14" ht="30" customHeight="1" thickTop="1" thickBot="1">
      <c r="A8" s="13" t="s">
        <v>11</v>
      </c>
      <c r="B8" s="170"/>
      <c r="C8" s="264"/>
      <c r="D8" s="265"/>
      <c r="E8" s="265"/>
      <c r="F8" s="265"/>
      <c r="G8" s="265"/>
      <c r="H8" s="264"/>
      <c r="I8" s="23"/>
      <c r="J8" s="23"/>
      <c r="K8" s="49"/>
      <c r="L8" s="23"/>
      <c r="M8" s="23"/>
      <c r="N8" s="23"/>
    </row>
    <row r="9" spans="1:14" ht="30" customHeight="1" thickTop="1" thickBot="1">
      <c r="A9" s="167" t="s">
        <v>5</v>
      </c>
      <c r="B9" s="189">
        <v>0</v>
      </c>
      <c r="C9" s="257">
        <v>1</v>
      </c>
      <c r="D9" s="258"/>
      <c r="E9" s="258"/>
      <c r="F9" s="258"/>
      <c r="G9" s="258"/>
      <c r="H9" s="259">
        <f t="shared" si="0"/>
        <v>0</v>
      </c>
      <c r="I9" s="23"/>
      <c r="J9" s="23"/>
      <c r="K9" s="23"/>
      <c r="L9" s="23"/>
      <c r="M9" s="23"/>
      <c r="N9" s="23"/>
    </row>
    <row r="10" spans="1:14" ht="30" customHeight="1" thickTop="1" thickBot="1">
      <c r="A10" s="165" t="s">
        <v>57</v>
      </c>
      <c r="B10" s="189">
        <v>0</v>
      </c>
      <c r="C10" s="196">
        <v>1</v>
      </c>
      <c r="D10" s="197"/>
      <c r="E10" s="197"/>
      <c r="F10" s="197"/>
      <c r="G10" s="197"/>
      <c r="H10" s="185">
        <f t="shared" si="0"/>
        <v>0</v>
      </c>
      <c r="I10" s="23"/>
      <c r="J10" s="23"/>
      <c r="K10" s="23"/>
      <c r="L10" s="23"/>
      <c r="M10" s="23"/>
      <c r="N10" s="23"/>
    </row>
    <row r="11" spans="1:14" ht="30" customHeight="1" thickTop="1" thickBot="1">
      <c r="A11" s="165" t="s">
        <v>6</v>
      </c>
      <c r="B11" s="189">
        <v>0</v>
      </c>
      <c r="C11" s="196">
        <v>1</v>
      </c>
      <c r="D11" s="197"/>
      <c r="E11" s="197"/>
      <c r="F11" s="197"/>
      <c r="G11" s="197"/>
      <c r="H11" s="185">
        <f t="shared" si="0"/>
        <v>0</v>
      </c>
      <c r="I11" s="23"/>
      <c r="J11" s="23"/>
      <c r="K11" s="23"/>
      <c r="L11" s="23"/>
      <c r="M11" s="23"/>
      <c r="N11" s="23"/>
    </row>
    <row r="12" spans="1:14" ht="30" customHeight="1" thickTop="1" thickBot="1">
      <c r="A12" s="165" t="s">
        <v>75</v>
      </c>
      <c r="B12" s="189">
        <v>0</v>
      </c>
      <c r="C12" s="196">
        <v>1</v>
      </c>
      <c r="D12" s="197"/>
      <c r="E12" s="197"/>
      <c r="F12" s="197"/>
      <c r="G12" s="197"/>
      <c r="H12" s="185">
        <f t="shared" si="0"/>
        <v>0</v>
      </c>
      <c r="I12" s="23"/>
      <c r="J12" s="23"/>
      <c r="K12" s="23"/>
      <c r="L12" s="23"/>
      <c r="M12" s="23"/>
      <c r="N12" s="23"/>
    </row>
    <row r="13" spans="1:14" ht="30" customHeight="1" thickTop="1" thickBot="1">
      <c r="A13" s="165" t="s">
        <v>76</v>
      </c>
      <c r="B13" s="189">
        <v>0</v>
      </c>
      <c r="C13" s="196">
        <v>1</v>
      </c>
      <c r="D13" s="197"/>
      <c r="E13" s="197"/>
      <c r="F13" s="197"/>
      <c r="G13" s="197"/>
      <c r="H13" s="185">
        <f t="shared" si="0"/>
        <v>0</v>
      </c>
      <c r="I13" s="23"/>
      <c r="J13" s="23"/>
      <c r="K13" s="23"/>
      <c r="L13" s="23"/>
      <c r="M13" s="23"/>
      <c r="N13" s="23"/>
    </row>
    <row r="14" spans="1:14" ht="30" customHeight="1" thickTop="1" thickBot="1">
      <c r="A14" s="165" t="s">
        <v>77</v>
      </c>
      <c r="B14" s="189">
        <v>0</v>
      </c>
      <c r="C14" s="196">
        <v>1</v>
      </c>
      <c r="D14" s="197"/>
      <c r="E14" s="197"/>
      <c r="F14" s="197"/>
      <c r="G14" s="197"/>
      <c r="H14" s="185">
        <f t="shared" si="0"/>
        <v>0</v>
      </c>
      <c r="I14" s="23"/>
      <c r="J14" s="23"/>
      <c r="K14" s="23"/>
      <c r="L14" s="23"/>
      <c r="M14" s="23"/>
      <c r="N14" s="23"/>
    </row>
    <row r="15" spans="1:14" ht="30" customHeight="1" thickTop="1" thickBot="1">
      <c r="A15" s="166" t="s">
        <v>58</v>
      </c>
      <c r="B15" s="189">
        <v>0</v>
      </c>
      <c r="C15" s="196">
        <v>1</v>
      </c>
      <c r="D15" s="197"/>
      <c r="E15" s="197"/>
      <c r="F15" s="197"/>
      <c r="G15" s="197"/>
      <c r="H15" s="185">
        <f t="shared" si="0"/>
        <v>0</v>
      </c>
      <c r="I15" s="23"/>
      <c r="J15" s="23"/>
      <c r="K15" s="23"/>
      <c r="L15" s="23"/>
      <c r="M15" s="23"/>
      <c r="N15" s="23"/>
    </row>
    <row r="16" spans="1:14" ht="30" customHeight="1" thickTop="1" thickBot="1">
      <c r="A16" s="13" t="s">
        <v>59</v>
      </c>
      <c r="B16" s="189">
        <v>0</v>
      </c>
      <c r="C16" s="196">
        <v>1</v>
      </c>
      <c r="D16" s="197"/>
      <c r="E16" s="197"/>
      <c r="F16" s="197"/>
      <c r="G16" s="197"/>
      <c r="H16" s="185">
        <f t="shared" si="0"/>
        <v>0</v>
      </c>
      <c r="I16" s="23"/>
      <c r="J16" s="23"/>
      <c r="K16" s="23"/>
      <c r="L16" s="23"/>
      <c r="M16" s="23"/>
      <c r="N16" s="23"/>
    </row>
    <row r="17" spans="1:14" ht="30" customHeight="1" thickTop="1" thickBot="1">
      <c r="A17" s="164" t="s">
        <v>60</v>
      </c>
      <c r="B17" s="189">
        <v>0</v>
      </c>
      <c r="C17" s="196">
        <v>1</v>
      </c>
      <c r="D17" s="197"/>
      <c r="E17" s="197"/>
      <c r="F17" s="197"/>
      <c r="G17" s="197"/>
      <c r="H17" s="185">
        <f t="shared" si="0"/>
        <v>0</v>
      </c>
      <c r="I17" s="23"/>
      <c r="J17" s="23"/>
      <c r="K17" s="23"/>
      <c r="L17" s="23"/>
      <c r="M17" s="23"/>
      <c r="N17" s="23"/>
    </row>
    <row r="18" spans="1:14" ht="30" customHeight="1" thickTop="1" thickBot="1">
      <c r="A18" s="165" t="s">
        <v>61</v>
      </c>
      <c r="B18" s="189">
        <v>0</v>
      </c>
      <c r="C18" s="196">
        <v>1</v>
      </c>
      <c r="D18" s="197"/>
      <c r="E18" s="197"/>
      <c r="F18" s="197"/>
      <c r="G18" s="197"/>
      <c r="H18" s="185">
        <f t="shared" si="0"/>
        <v>0</v>
      </c>
      <c r="I18" s="23"/>
      <c r="J18" s="23"/>
      <c r="K18" s="23"/>
      <c r="L18" s="23"/>
      <c r="M18" s="23"/>
      <c r="N18" s="23"/>
    </row>
    <row r="19" spans="1:14" ht="30" customHeight="1" thickTop="1" thickBot="1">
      <c r="A19" s="165" t="s">
        <v>62</v>
      </c>
      <c r="B19" s="189">
        <v>0</v>
      </c>
      <c r="C19" s="196">
        <v>1</v>
      </c>
      <c r="D19" s="197"/>
      <c r="E19" s="197"/>
      <c r="F19" s="197"/>
      <c r="G19" s="197"/>
      <c r="H19" s="185">
        <f t="shared" si="0"/>
        <v>0</v>
      </c>
      <c r="I19" s="23"/>
      <c r="J19" s="23"/>
      <c r="K19" s="23"/>
      <c r="L19" s="23"/>
      <c r="M19" s="23"/>
      <c r="N19" s="23"/>
    </row>
    <row r="20" spans="1:14" ht="30" customHeight="1" thickTop="1" thickBot="1">
      <c r="A20" s="166" t="s">
        <v>38</v>
      </c>
      <c r="B20" s="189">
        <v>0</v>
      </c>
      <c r="C20" s="196">
        <v>1</v>
      </c>
      <c r="D20" s="197"/>
      <c r="E20" s="197"/>
      <c r="F20" s="197"/>
      <c r="G20" s="197"/>
      <c r="H20" s="185">
        <f t="shared" si="0"/>
        <v>0</v>
      </c>
      <c r="I20" s="23"/>
      <c r="J20" s="23"/>
      <c r="K20" s="23"/>
      <c r="L20" s="46"/>
      <c r="M20" s="23"/>
      <c r="N20" s="23"/>
    </row>
    <row r="21" spans="1:14" ht="30" customHeight="1" thickTop="1" thickBot="1">
      <c r="A21" s="13" t="s">
        <v>43</v>
      </c>
      <c r="B21" s="189">
        <v>0</v>
      </c>
      <c r="C21" s="196">
        <v>1</v>
      </c>
      <c r="D21" s="197"/>
      <c r="E21" s="197"/>
      <c r="F21" s="197"/>
      <c r="G21" s="197"/>
      <c r="H21" s="185">
        <f t="shared" si="0"/>
        <v>0</v>
      </c>
      <c r="I21" s="23"/>
      <c r="J21" s="23"/>
      <c r="K21" s="23"/>
      <c r="L21" s="23"/>
      <c r="M21" s="23"/>
      <c r="N21" s="23"/>
    </row>
    <row r="22" spans="1:14" ht="30" customHeight="1" thickTop="1" thickBot="1">
      <c r="A22" s="164" t="s">
        <v>44</v>
      </c>
      <c r="B22" s="189">
        <v>0</v>
      </c>
      <c r="C22" s="196">
        <v>1</v>
      </c>
      <c r="D22" s="197"/>
      <c r="E22" s="197"/>
      <c r="F22" s="197"/>
      <c r="G22" s="197"/>
      <c r="H22" s="185">
        <f t="shared" si="0"/>
        <v>0</v>
      </c>
      <c r="I22" s="23"/>
      <c r="J22" s="23"/>
      <c r="K22" s="23"/>
      <c r="L22" s="23"/>
      <c r="M22" s="23"/>
      <c r="N22" s="23"/>
    </row>
    <row r="23" spans="1:14" ht="30" customHeight="1" thickTop="1" thickBot="1">
      <c r="A23" s="165" t="s">
        <v>40</v>
      </c>
      <c r="B23" s="189">
        <v>0</v>
      </c>
      <c r="C23" s="196">
        <v>1</v>
      </c>
      <c r="D23" s="197"/>
      <c r="E23" s="197"/>
      <c r="F23" s="197"/>
      <c r="G23" s="197"/>
      <c r="H23" s="185">
        <f t="shared" si="0"/>
        <v>0</v>
      </c>
      <c r="I23" s="23"/>
      <c r="J23" s="23"/>
      <c r="K23" s="23"/>
      <c r="L23" s="23"/>
      <c r="M23" s="23"/>
      <c r="N23" s="23"/>
    </row>
    <row r="24" spans="1:14" ht="30" customHeight="1" thickTop="1" thickBot="1">
      <c r="A24" s="165" t="s">
        <v>41</v>
      </c>
      <c r="B24" s="189">
        <v>0</v>
      </c>
      <c r="C24" s="196">
        <v>1</v>
      </c>
      <c r="D24" s="197"/>
      <c r="E24" s="197"/>
      <c r="F24" s="197"/>
      <c r="G24" s="197"/>
      <c r="H24" s="185">
        <f t="shared" si="0"/>
        <v>0</v>
      </c>
      <c r="I24" s="23"/>
      <c r="J24" s="23"/>
      <c r="K24" s="23"/>
      <c r="L24" s="23"/>
      <c r="M24" s="23"/>
      <c r="N24" s="23"/>
    </row>
    <row r="25" spans="1:14" ht="30" customHeight="1" thickTop="1" thickBot="1">
      <c r="A25" s="166" t="s">
        <v>42</v>
      </c>
      <c r="B25" s="189">
        <v>0</v>
      </c>
      <c r="C25" s="196">
        <v>1</v>
      </c>
      <c r="D25" s="197"/>
      <c r="E25" s="197"/>
      <c r="F25" s="197"/>
      <c r="G25" s="197"/>
      <c r="H25" s="185">
        <f t="shared" si="0"/>
        <v>0</v>
      </c>
      <c r="I25" s="23"/>
      <c r="J25" s="23"/>
      <c r="K25" s="23"/>
      <c r="L25" s="23"/>
      <c r="M25" s="23"/>
      <c r="N25" s="23"/>
    </row>
    <row r="26" spans="1:14" ht="30" customHeight="1" thickTop="1" thickBot="1">
      <c r="A26" s="13" t="s">
        <v>121</v>
      </c>
      <c r="B26" s="189">
        <v>0</v>
      </c>
      <c r="C26" s="196">
        <v>1</v>
      </c>
      <c r="D26" s="197"/>
      <c r="E26" s="197"/>
      <c r="F26" s="197"/>
      <c r="G26" s="197"/>
      <c r="H26" s="185">
        <f t="shared" si="0"/>
        <v>0</v>
      </c>
      <c r="I26" s="23"/>
      <c r="J26" s="23"/>
      <c r="K26" s="23"/>
      <c r="L26" s="23"/>
      <c r="M26" s="23"/>
      <c r="N26" s="23"/>
    </row>
    <row r="27" spans="1:14" ht="30" customHeight="1" thickTop="1" thickBot="1">
      <c r="A27" s="164" t="s">
        <v>122</v>
      </c>
      <c r="B27" s="189">
        <v>0</v>
      </c>
      <c r="C27" s="196">
        <v>1</v>
      </c>
      <c r="D27" s="197"/>
      <c r="E27" s="197"/>
      <c r="F27" s="197"/>
      <c r="G27" s="197"/>
      <c r="H27" s="185">
        <f t="shared" si="0"/>
        <v>0</v>
      </c>
      <c r="I27" s="23"/>
      <c r="J27" s="23"/>
      <c r="K27" s="23"/>
      <c r="L27" s="23"/>
      <c r="M27" s="23"/>
      <c r="N27" s="23"/>
    </row>
    <row r="28" spans="1:14" ht="30" customHeight="1" thickTop="1" thickBot="1">
      <c r="A28" s="165" t="s">
        <v>79</v>
      </c>
      <c r="B28" s="189">
        <v>0</v>
      </c>
      <c r="C28" s="196">
        <v>1</v>
      </c>
      <c r="D28" s="197"/>
      <c r="E28" s="197"/>
      <c r="F28" s="197"/>
      <c r="G28" s="197"/>
      <c r="H28" s="185">
        <f t="shared" si="0"/>
        <v>0</v>
      </c>
      <c r="I28" s="23"/>
      <c r="J28" s="23"/>
      <c r="K28" s="23"/>
      <c r="L28" s="23"/>
      <c r="M28" s="23"/>
      <c r="N28" s="23"/>
    </row>
    <row r="29" spans="1:14" ht="30" customHeight="1" thickTop="1" thickBot="1">
      <c r="A29" s="12" t="s">
        <v>80</v>
      </c>
      <c r="B29" s="189">
        <v>0</v>
      </c>
      <c r="C29" s="196">
        <v>1</v>
      </c>
      <c r="D29" s="197"/>
      <c r="E29" s="197"/>
      <c r="F29" s="197"/>
      <c r="G29" s="197"/>
      <c r="H29" s="185">
        <f t="shared" si="0"/>
        <v>0</v>
      </c>
      <c r="I29" s="23"/>
      <c r="J29" s="23"/>
      <c r="K29" s="23"/>
      <c r="L29" s="23"/>
      <c r="M29" s="23"/>
      <c r="N29" s="23"/>
    </row>
    <row r="30" spans="1:14" ht="30" customHeight="1" thickTop="1" thickBot="1">
      <c r="A30" s="14" t="s">
        <v>39</v>
      </c>
      <c r="B30" s="189">
        <v>0</v>
      </c>
      <c r="C30" s="198">
        <v>1</v>
      </c>
      <c r="D30" s="197"/>
      <c r="E30" s="197"/>
      <c r="F30" s="197"/>
      <c r="G30" s="197"/>
      <c r="H30" s="185">
        <f t="shared" si="0"/>
        <v>0</v>
      </c>
      <c r="I30" s="23"/>
      <c r="J30" s="23"/>
      <c r="K30" s="23"/>
      <c r="L30" s="23"/>
      <c r="M30" s="23"/>
      <c r="N30" s="23"/>
    </row>
    <row r="31" spans="1:14" ht="30" customHeight="1" thickTop="1">
      <c r="A31" s="250" t="s">
        <v>55</v>
      </c>
      <c r="B31" s="251">
        <f>SUM(B9:B30,B5:B7)</f>
        <v>0</v>
      </c>
      <c r="C31" s="252"/>
      <c r="D31" s="252"/>
      <c r="E31" s="252"/>
      <c r="F31" s="252"/>
      <c r="G31" s="252"/>
      <c r="H31" s="253">
        <f>SUM(H3:H30)</f>
        <v>0</v>
      </c>
      <c r="I31" s="23"/>
      <c r="J31" s="23"/>
      <c r="K31" s="23"/>
      <c r="L31" s="23"/>
      <c r="M31" s="23"/>
      <c r="N31" s="23"/>
    </row>
    <row r="32" spans="1:14">
      <c r="A32" s="23"/>
      <c r="B32" s="213" t="str">
        <f>IF(B31&lt;&gt;100,"Please attribute a total of 100 points","")</f>
        <v>Please attribute a total of 100 points</v>
      </c>
      <c r="C32" s="131"/>
      <c r="D32" s="131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15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idden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idden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idden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idden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idden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idden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idden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idden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idden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idden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idden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idden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idden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idden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idden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idden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idden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idden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idden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idden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idden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idden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idden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idden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idden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idden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hidden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idden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idden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idden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idden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idden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idden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idden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idden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idden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hidden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idden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hidden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hidden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hidden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hidden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idden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hidden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idden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hidden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</sheetData>
  <sheetProtection algorithmName="SHA-512" hashValue="3dKYQ8liUIB8q2iJulHloxgDCSg3YeBT3ZnnoOdNPH0qYwpYG6koKs2sXEfEKGygSFc0NFWfZvSpZfsrXyaGFg==" saltValue="07WL7fg1qBvHkejw9mhIjA==" spinCount="100000" sheet="1" objects="1" scenarios="1" selectLockedCells="1"/>
  <conditionalFormatting sqref="B31">
    <cfRule type="cellIs" dxfId="16" priority="1" operator="notEqual">
      <formula>100</formula>
    </cfRule>
    <cfRule type="containsText" dxfId="15" priority="2" operator="containsText" text="points">
      <formula>NOT(ISERROR(SEARCH("points",B31)))</formula>
    </cfRule>
    <cfRule type="containsText" dxfId="14" priority="6" operator="containsText" text="Too">
      <formula>NOT(ISERROR(SEARCH("Too",B31)))</formula>
    </cfRule>
  </conditionalFormatting>
  <conditionalFormatting sqref="B32">
    <cfRule type="containsText" dxfId="13" priority="3" operator="containsText" text="You">
      <formula>NOT(ISERROR(SEARCH("You",B32)))</formula>
    </cfRule>
    <cfRule type="containsText" dxfId="12" priority="4" operator="containsText" text="You">
      <formula>NOT(ISERROR(SEARCH("You",B32)))</formula>
    </cfRule>
    <cfRule type="containsText" dxfId="11" priority="5" operator="containsText" text="You">
      <formula>NOT(ISERROR(SEARCH("You",B32)))</formula>
    </cfRule>
  </conditionalFormatting>
  <printOptions gridLines="1"/>
  <pageMargins left="0.7" right="0.7" top="0.75" bottom="0.75" header="0.3" footer="0.3"/>
  <pageSetup paperSize="8" scale="32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Group Box 1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Group Box 13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Option Button 14">
              <controlPr defaultSize="0" autoFill="0" autoLine="0" autoPict="0">
                <anchor moveWithCells="1">
                  <from>
                    <xdr:col>2</xdr:col>
                    <xdr:colOff>571500</xdr:colOff>
                    <xdr:row>4</xdr:row>
                    <xdr:rowOff>76200</xdr:rowOff>
                  </from>
                  <to>
                    <xdr:col>2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Option Button 15">
              <controlPr defaultSize="0" autoFill="0" autoLine="0" autoPict="0">
                <anchor moveWithCells="1">
                  <from>
                    <xdr:col>3</xdr:col>
                    <xdr:colOff>571500</xdr:colOff>
                    <xdr:row>4</xdr:row>
                    <xdr:rowOff>76200</xdr:rowOff>
                  </from>
                  <to>
                    <xdr:col>3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Option Button 16">
              <controlPr defaultSize="0" autoFill="0" autoLine="0" autoPict="0">
                <anchor moveWithCells="1">
                  <from>
                    <xdr:col>4</xdr:col>
                    <xdr:colOff>571500</xdr:colOff>
                    <xdr:row>4</xdr:row>
                    <xdr:rowOff>76200</xdr:rowOff>
                  </from>
                  <to>
                    <xdr:col>4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Option Button 17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76200</xdr:rowOff>
                  </from>
                  <to>
                    <xdr:col>5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0" name="Option Button 18">
              <controlPr defaultSize="0" autoFill="0" autoLine="0" autoPict="0">
                <anchor moveWithCells="1">
                  <from>
                    <xdr:col>6</xdr:col>
                    <xdr:colOff>571500</xdr:colOff>
                    <xdr:row>4</xdr:row>
                    <xdr:rowOff>76200</xdr:rowOff>
                  </from>
                  <to>
                    <xdr:col>6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1" name="Group Box 19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2" name="Option Button 20">
              <controlPr defaultSize="0" autoFill="0" autoLine="0" autoPict="0">
                <anchor moveWithCells="1">
                  <from>
                    <xdr:col>2</xdr:col>
                    <xdr:colOff>571500</xdr:colOff>
                    <xdr:row>5</xdr:row>
                    <xdr:rowOff>76200</xdr:rowOff>
                  </from>
                  <to>
                    <xdr:col>2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3" name="Option Button 21">
              <controlPr defaultSize="0" autoFill="0" autoLine="0" autoPict="0">
                <anchor moveWithCells="1">
                  <from>
                    <xdr:col>3</xdr:col>
                    <xdr:colOff>571500</xdr:colOff>
                    <xdr:row>5</xdr:row>
                    <xdr:rowOff>76200</xdr:rowOff>
                  </from>
                  <to>
                    <xdr:col>3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4" name="Option Button 22">
              <controlPr defaultSize="0" autoFill="0" autoLine="0" autoPict="0">
                <anchor moveWithCells="1">
                  <from>
                    <xdr:col>4</xdr:col>
                    <xdr:colOff>571500</xdr:colOff>
                    <xdr:row>5</xdr:row>
                    <xdr:rowOff>76200</xdr:rowOff>
                  </from>
                  <to>
                    <xdr:col>4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5" name="Option Button 23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76200</xdr:rowOff>
                  </from>
                  <to>
                    <xdr:col>5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Option Button 24">
              <controlPr defaultSize="0" autoFill="0" autoLine="0" autoPict="0">
                <anchor moveWithCells="1">
                  <from>
                    <xdr:col>6</xdr:col>
                    <xdr:colOff>571500</xdr:colOff>
                    <xdr:row>5</xdr:row>
                    <xdr:rowOff>76200</xdr:rowOff>
                  </from>
                  <to>
                    <xdr:col>6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7" name="Group Box 25">
              <controlPr defaultSize="0" autoFill="0" autoPict="0">
                <anchor moveWithCells="1">
                  <from>
                    <xdr:col>1</xdr:col>
                    <xdr:colOff>1358900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8" name="Option Button 26">
              <controlPr defaultSize="0" autoFill="0" autoLine="0" autoPict="0">
                <anchor moveWithCells="1">
                  <from>
                    <xdr:col>2</xdr:col>
                    <xdr:colOff>571500</xdr:colOff>
                    <xdr:row>6</xdr:row>
                    <xdr:rowOff>76200</xdr:rowOff>
                  </from>
                  <to>
                    <xdr:col>2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9" name="Option Button 27">
              <controlPr defaultSize="0" autoFill="0" autoLine="0" autoPict="0">
                <anchor moveWithCells="1">
                  <from>
                    <xdr:col>3</xdr:col>
                    <xdr:colOff>571500</xdr:colOff>
                    <xdr:row>6</xdr:row>
                    <xdr:rowOff>76200</xdr:rowOff>
                  </from>
                  <to>
                    <xdr:col>3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0" name="Option Button 28">
              <controlPr defaultSize="0" autoFill="0" autoLine="0" autoPict="0">
                <anchor moveWithCells="1">
                  <from>
                    <xdr:col>4</xdr:col>
                    <xdr:colOff>571500</xdr:colOff>
                    <xdr:row>6</xdr:row>
                    <xdr:rowOff>76200</xdr:rowOff>
                  </from>
                  <to>
                    <xdr:col>4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1" name="Option Button 29">
              <controlPr defaultSize="0" autoFill="0" autoLine="0" autoPict="0">
                <anchor moveWithCells="1">
                  <from>
                    <xdr:col>5</xdr:col>
                    <xdr:colOff>571500</xdr:colOff>
                    <xdr:row>6</xdr:row>
                    <xdr:rowOff>76200</xdr:rowOff>
                  </from>
                  <to>
                    <xdr:col>5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Option Button 30">
              <controlPr defaultSize="0" autoFill="0" autoLine="0" autoPict="0">
                <anchor moveWithCells="1">
                  <from>
                    <xdr:col>6</xdr:col>
                    <xdr:colOff>571500</xdr:colOff>
                    <xdr:row>6</xdr:row>
                    <xdr:rowOff>76200</xdr:rowOff>
                  </from>
                  <to>
                    <xdr:col>6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Group Box 31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4" name="Group Box 37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5" name="Option Button 38">
              <controlPr defaultSize="0" autoFill="0" autoLine="0" autoPict="0">
                <anchor moveWithCells="1">
                  <from>
                    <xdr:col>2</xdr:col>
                    <xdr:colOff>571500</xdr:colOff>
                    <xdr:row>8</xdr:row>
                    <xdr:rowOff>76200</xdr:rowOff>
                  </from>
                  <to>
                    <xdr:col>2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6" name="Option Button 39">
              <controlPr defaultSize="0" autoFill="0" autoLine="0" autoPict="0">
                <anchor moveWithCells="1">
                  <from>
                    <xdr:col>3</xdr:col>
                    <xdr:colOff>571500</xdr:colOff>
                    <xdr:row>8</xdr:row>
                    <xdr:rowOff>76200</xdr:rowOff>
                  </from>
                  <to>
                    <xdr:col>3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7" name="Option Button 40">
              <controlPr defaultSize="0" autoFill="0" autoLine="0" autoPict="0">
                <anchor moveWithCells="1">
                  <from>
                    <xdr:col>4</xdr:col>
                    <xdr:colOff>571500</xdr:colOff>
                    <xdr:row>8</xdr:row>
                    <xdr:rowOff>76200</xdr:rowOff>
                  </from>
                  <to>
                    <xdr:col>4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8" name="Option Button 41">
              <controlPr defaultSize="0" autoFill="0" autoLine="0" autoPict="0">
                <anchor moveWithCells="1">
                  <from>
                    <xdr:col>5</xdr:col>
                    <xdr:colOff>571500</xdr:colOff>
                    <xdr:row>8</xdr:row>
                    <xdr:rowOff>76200</xdr:rowOff>
                  </from>
                  <to>
                    <xdr:col>5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9" name="Option Button 42">
              <controlPr defaultSize="0" autoFill="0" autoLine="0" autoPict="0">
                <anchor moveWithCells="1">
                  <from>
                    <xdr:col>6</xdr:col>
                    <xdr:colOff>571500</xdr:colOff>
                    <xdr:row>8</xdr:row>
                    <xdr:rowOff>76200</xdr:rowOff>
                  </from>
                  <to>
                    <xdr:col>6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0" name="Group Box 43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1" name="Option Button 44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76200</xdr:rowOff>
                  </from>
                  <to>
                    <xdr:col>2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2" name="Option Button 45">
              <controlPr defaultSize="0" autoFill="0" autoLine="0" autoPict="0">
                <anchor moveWithCells="1">
                  <from>
                    <xdr:col>3</xdr:col>
                    <xdr:colOff>571500</xdr:colOff>
                    <xdr:row>9</xdr:row>
                    <xdr:rowOff>76200</xdr:rowOff>
                  </from>
                  <to>
                    <xdr:col>3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3" name="Option Button 46">
              <controlPr defaultSize="0" autoFill="0" autoLine="0" autoPict="0">
                <anchor moveWithCells="1">
                  <from>
                    <xdr:col>4</xdr:col>
                    <xdr:colOff>571500</xdr:colOff>
                    <xdr:row>9</xdr:row>
                    <xdr:rowOff>76200</xdr:rowOff>
                  </from>
                  <to>
                    <xdr:col>4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4" name="Option Button 47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76200</xdr:rowOff>
                  </from>
                  <to>
                    <xdr:col>5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5" name="Option Button 48">
              <controlPr defaultSize="0" autoFill="0" autoLine="0" autoPict="0">
                <anchor moveWithCells="1">
                  <from>
                    <xdr:col>6</xdr:col>
                    <xdr:colOff>571500</xdr:colOff>
                    <xdr:row>9</xdr:row>
                    <xdr:rowOff>76200</xdr:rowOff>
                  </from>
                  <to>
                    <xdr:col>6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6" name="Group Box 49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7" name="Option Button 50">
              <controlPr defaultSize="0" autoFill="0" autoLine="0" autoPict="0">
                <anchor moveWithCells="1">
                  <from>
                    <xdr:col>2</xdr:col>
                    <xdr:colOff>571500</xdr:colOff>
                    <xdr:row>10</xdr:row>
                    <xdr:rowOff>76200</xdr:rowOff>
                  </from>
                  <to>
                    <xdr:col>2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8" name="Option Button 51">
              <controlPr defaultSize="0" autoFill="0" autoLine="0" autoPict="0">
                <anchor moveWithCells="1">
                  <from>
                    <xdr:col>3</xdr:col>
                    <xdr:colOff>571500</xdr:colOff>
                    <xdr:row>10</xdr:row>
                    <xdr:rowOff>76200</xdr:rowOff>
                  </from>
                  <to>
                    <xdr:col>3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9" name="Option Button 52">
              <controlPr defaultSize="0" autoFill="0" autoLine="0" autoPict="0">
                <anchor moveWithCells="1">
                  <from>
                    <xdr:col>4</xdr:col>
                    <xdr:colOff>571500</xdr:colOff>
                    <xdr:row>10</xdr:row>
                    <xdr:rowOff>76200</xdr:rowOff>
                  </from>
                  <to>
                    <xdr:col>4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0" name="Option Button 53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76200</xdr:rowOff>
                  </from>
                  <to>
                    <xdr:col>5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" name="Option Button 54">
              <controlPr defaultSize="0" autoFill="0" autoLine="0" autoPict="0">
                <anchor moveWithCells="1">
                  <from>
                    <xdr:col>6</xdr:col>
                    <xdr:colOff>571500</xdr:colOff>
                    <xdr:row>10</xdr:row>
                    <xdr:rowOff>76200</xdr:rowOff>
                  </from>
                  <to>
                    <xdr:col>6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2" name="Group Box 55">
              <controlPr defaultSize="0" autoFill="0" autoPict="0">
                <anchor moveWithCells="1">
                  <from>
                    <xdr:col>1</xdr:col>
                    <xdr:colOff>1358900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3" name="Option Button 56">
              <controlPr defaultSize="0" autoFill="0" autoLine="0" autoPict="0">
                <anchor moveWithCells="1">
                  <from>
                    <xdr:col>2</xdr:col>
                    <xdr:colOff>571500</xdr:colOff>
                    <xdr:row>11</xdr:row>
                    <xdr:rowOff>76200</xdr:rowOff>
                  </from>
                  <to>
                    <xdr:col>2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4" name="Option Button 57">
              <controlPr defaultSize="0" autoFill="0" autoLine="0" autoPict="0">
                <anchor moveWithCells="1">
                  <from>
                    <xdr:col>3</xdr:col>
                    <xdr:colOff>571500</xdr:colOff>
                    <xdr:row>11</xdr:row>
                    <xdr:rowOff>76200</xdr:rowOff>
                  </from>
                  <to>
                    <xdr:col>3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5" name="Option Button 58">
              <controlPr defaultSize="0" autoFill="0" autoLine="0" autoPict="0">
                <anchor moveWithCells="1">
                  <from>
                    <xdr:col>4</xdr:col>
                    <xdr:colOff>571500</xdr:colOff>
                    <xdr:row>11</xdr:row>
                    <xdr:rowOff>76200</xdr:rowOff>
                  </from>
                  <to>
                    <xdr:col>4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6" name="Option Button 59">
              <controlPr defaultSize="0" autoFill="0" autoLine="0" autoPict="0">
                <anchor moveWithCells="1">
                  <from>
                    <xdr:col>5</xdr:col>
                    <xdr:colOff>571500</xdr:colOff>
                    <xdr:row>11</xdr:row>
                    <xdr:rowOff>76200</xdr:rowOff>
                  </from>
                  <to>
                    <xdr:col>5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7" name="Option Button 60">
              <controlPr defaultSize="0" autoFill="0" autoLine="0" autoPict="0">
                <anchor moveWithCells="1">
                  <from>
                    <xdr:col>6</xdr:col>
                    <xdr:colOff>571500</xdr:colOff>
                    <xdr:row>11</xdr:row>
                    <xdr:rowOff>76200</xdr:rowOff>
                  </from>
                  <to>
                    <xdr:col>6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8" name="Group Box 61">
              <controlPr defaultSize="0" autoFill="0" autoPict="0">
                <anchor moveWithCells="1">
                  <from>
                    <xdr:col>1</xdr:col>
                    <xdr:colOff>1358900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9" name="Option Button 62">
              <controlPr defaultSize="0" autoFill="0" autoLine="0" autoPict="0">
                <anchor moveWithCells="1">
                  <from>
                    <xdr:col>2</xdr:col>
                    <xdr:colOff>571500</xdr:colOff>
                    <xdr:row>12</xdr:row>
                    <xdr:rowOff>76200</xdr:rowOff>
                  </from>
                  <to>
                    <xdr:col>2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0" name="Option Button 63">
              <controlPr defaultSize="0" autoFill="0" autoLine="0" autoPict="0">
                <anchor moveWithCells="1">
                  <from>
                    <xdr:col>3</xdr:col>
                    <xdr:colOff>571500</xdr:colOff>
                    <xdr:row>12</xdr:row>
                    <xdr:rowOff>76200</xdr:rowOff>
                  </from>
                  <to>
                    <xdr:col>3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1" name="Option Button 64">
              <controlPr defaultSize="0" autoFill="0" autoLine="0" autoPict="0">
                <anchor moveWithCells="1">
                  <from>
                    <xdr:col>4</xdr:col>
                    <xdr:colOff>571500</xdr:colOff>
                    <xdr:row>12</xdr:row>
                    <xdr:rowOff>76200</xdr:rowOff>
                  </from>
                  <to>
                    <xdr:col>4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2" name="Option Button 65">
              <controlPr defaultSize="0" autoFill="0" autoLine="0" autoPict="0">
                <anchor moveWithCells="1">
                  <from>
                    <xdr:col>5</xdr:col>
                    <xdr:colOff>571500</xdr:colOff>
                    <xdr:row>12</xdr:row>
                    <xdr:rowOff>76200</xdr:rowOff>
                  </from>
                  <to>
                    <xdr:col>5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3" name="Option Button 66">
              <controlPr defaultSize="0" autoFill="0" autoLine="0" autoPict="0">
                <anchor moveWithCells="1">
                  <from>
                    <xdr:col>6</xdr:col>
                    <xdr:colOff>571500</xdr:colOff>
                    <xdr:row>12</xdr:row>
                    <xdr:rowOff>76200</xdr:rowOff>
                  </from>
                  <to>
                    <xdr:col>6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4" name="Group Box 67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5" name="Option Button 68">
              <controlPr defaultSize="0" autoFill="0" autoLine="0" autoPict="0">
                <anchor moveWithCells="1">
                  <from>
                    <xdr:col>2</xdr:col>
                    <xdr:colOff>571500</xdr:colOff>
                    <xdr:row>13</xdr:row>
                    <xdr:rowOff>76200</xdr:rowOff>
                  </from>
                  <to>
                    <xdr:col>2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6" name="Option Button 69">
              <controlPr defaultSize="0" autoFill="0" autoLine="0" autoPict="0">
                <anchor moveWithCells="1">
                  <from>
                    <xdr:col>3</xdr:col>
                    <xdr:colOff>571500</xdr:colOff>
                    <xdr:row>13</xdr:row>
                    <xdr:rowOff>76200</xdr:rowOff>
                  </from>
                  <to>
                    <xdr:col>3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7" name="Option Button 70">
              <controlPr defaultSize="0" autoFill="0" autoLine="0" autoPict="0">
                <anchor moveWithCells="1">
                  <from>
                    <xdr:col>4</xdr:col>
                    <xdr:colOff>571500</xdr:colOff>
                    <xdr:row>13</xdr:row>
                    <xdr:rowOff>76200</xdr:rowOff>
                  </from>
                  <to>
                    <xdr:col>4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58" name="Option Button 71">
              <controlPr defaultSize="0" autoFill="0" autoLine="0" autoPict="0">
                <anchor moveWithCells="1">
                  <from>
                    <xdr:col>5</xdr:col>
                    <xdr:colOff>571500</xdr:colOff>
                    <xdr:row>13</xdr:row>
                    <xdr:rowOff>76200</xdr:rowOff>
                  </from>
                  <to>
                    <xdr:col>5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9" name="Option Button 72">
              <controlPr defaultSize="0" autoFill="0" autoLine="0" autoPict="0">
                <anchor moveWithCells="1">
                  <from>
                    <xdr:col>6</xdr:col>
                    <xdr:colOff>571500</xdr:colOff>
                    <xdr:row>13</xdr:row>
                    <xdr:rowOff>76200</xdr:rowOff>
                  </from>
                  <to>
                    <xdr:col>6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0" name="Group Box 73">
              <controlPr defaultSize="0" autoFill="0" autoPict="0">
                <anchor moveWithCells="1">
                  <from>
                    <xdr:col>1</xdr:col>
                    <xdr:colOff>1358900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1" name="Option Button 74">
              <controlPr defaultSize="0" autoFill="0" autoLine="0" autoPict="0">
                <anchor moveWithCells="1">
                  <from>
                    <xdr:col>2</xdr:col>
                    <xdr:colOff>571500</xdr:colOff>
                    <xdr:row>14</xdr:row>
                    <xdr:rowOff>76200</xdr:rowOff>
                  </from>
                  <to>
                    <xdr:col>2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2" name="Option Button 75">
              <controlPr defaultSize="0" autoFill="0" autoLine="0" autoPict="0">
                <anchor moveWithCells="1">
                  <from>
                    <xdr:col>3</xdr:col>
                    <xdr:colOff>571500</xdr:colOff>
                    <xdr:row>14</xdr:row>
                    <xdr:rowOff>76200</xdr:rowOff>
                  </from>
                  <to>
                    <xdr:col>3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3" name="Option Button 76">
              <controlPr defaultSize="0" autoFill="0" autoLine="0" autoPict="0">
                <anchor moveWithCells="1">
                  <from>
                    <xdr:col>4</xdr:col>
                    <xdr:colOff>571500</xdr:colOff>
                    <xdr:row>14</xdr:row>
                    <xdr:rowOff>76200</xdr:rowOff>
                  </from>
                  <to>
                    <xdr:col>4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4" name="Option Button 77">
              <controlPr defaultSize="0" autoFill="0" autoLine="0" autoPict="0">
                <anchor moveWithCells="1">
                  <from>
                    <xdr:col>5</xdr:col>
                    <xdr:colOff>571500</xdr:colOff>
                    <xdr:row>14</xdr:row>
                    <xdr:rowOff>76200</xdr:rowOff>
                  </from>
                  <to>
                    <xdr:col>5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65" name="Option Button 78">
              <controlPr defaultSize="0" autoFill="0" autoLine="0" autoPict="0">
                <anchor moveWithCells="1">
                  <from>
                    <xdr:col>6</xdr:col>
                    <xdr:colOff>571500</xdr:colOff>
                    <xdr:row>14</xdr:row>
                    <xdr:rowOff>76200</xdr:rowOff>
                  </from>
                  <to>
                    <xdr:col>6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6" name="Group Box 79">
              <controlPr defaultSize="0" autoFill="0" autoPict="0">
                <anchor moveWithCells="1">
                  <from>
                    <xdr:col>1</xdr:col>
                    <xdr:colOff>1358900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7" name="Option Button 80">
              <controlPr defaultSize="0" autoFill="0" autoLine="0" autoPict="0">
                <anchor moveWithCells="1">
                  <from>
                    <xdr:col>2</xdr:col>
                    <xdr:colOff>571500</xdr:colOff>
                    <xdr:row>15</xdr:row>
                    <xdr:rowOff>76200</xdr:rowOff>
                  </from>
                  <to>
                    <xdr:col>2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8" name="Option Button 81">
              <controlPr defaultSize="0" autoFill="0" autoLine="0" autoPict="0">
                <anchor moveWithCells="1">
                  <from>
                    <xdr:col>3</xdr:col>
                    <xdr:colOff>571500</xdr:colOff>
                    <xdr:row>15</xdr:row>
                    <xdr:rowOff>76200</xdr:rowOff>
                  </from>
                  <to>
                    <xdr:col>3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9" name="Option Button 82">
              <controlPr defaultSize="0" autoFill="0" autoLine="0" autoPict="0">
                <anchor moveWithCells="1">
                  <from>
                    <xdr:col>4</xdr:col>
                    <xdr:colOff>571500</xdr:colOff>
                    <xdr:row>15</xdr:row>
                    <xdr:rowOff>76200</xdr:rowOff>
                  </from>
                  <to>
                    <xdr:col>4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0" name="Option Button 83">
              <controlPr defaultSize="0" autoFill="0" autoLine="0" autoPict="0">
                <anchor moveWithCells="1">
                  <from>
                    <xdr:col>5</xdr:col>
                    <xdr:colOff>571500</xdr:colOff>
                    <xdr:row>15</xdr:row>
                    <xdr:rowOff>76200</xdr:rowOff>
                  </from>
                  <to>
                    <xdr:col>5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1" name="Option Button 84">
              <controlPr defaultSize="0" autoFill="0" autoLine="0" autoPict="0">
                <anchor moveWithCells="1">
                  <from>
                    <xdr:col>6</xdr:col>
                    <xdr:colOff>571500</xdr:colOff>
                    <xdr:row>15</xdr:row>
                    <xdr:rowOff>76200</xdr:rowOff>
                  </from>
                  <to>
                    <xdr:col>6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2" name="Group Box 85">
              <controlPr defaultSize="0" autoFill="0" autoPict="0">
                <anchor moveWithCells="1">
                  <from>
                    <xdr:col>1</xdr:col>
                    <xdr:colOff>1358900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3" name="Option Button 86">
              <controlPr defaultSize="0" autoFill="0" autoLine="0" autoPict="0">
                <anchor moveWithCells="1">
                  <from>
                    <xdr:col>2</xdr:col>
                    <xdr:colOff>571500</xdr:colOff>
                    <xdr:row>16</xdr:row>
                    <xdr:rowOff>76200</xdr:rowOff>
                  </from>
                  <to>
                    <xdr:col>2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4" name="Option Button 87">
              <controlPr defaultSize="0" autoFill="0" autoLine="0" autoPict="0">
                <anchor moveWithCells="1">
                  <from>
                    <xdr:col>3</xdr:col>
                    <xdr:colOff>571500</xdr:colOff>
                    <xdr:row>16</xdr:row>
                    <xdr:rowOff>76200</xdr:rowOff>
                  </from>
                  <to>
                    <xdr:col>3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5" name="Option Button 88">
              <controlPr defaultSize="0" autoFill="0" autoLine="0" autoPict="0">
                <anchor moveWithCells="1">
                  <from>
                    <xdr:col>4</xdr:col>
                    <xdr:colOff>571500</xdr:colOff>
                    <xdr:row>16</xdr:row>
                    <xdr:rowOff>76200</xdr:rowOff>
                  </from>
                  <to>
                    <xdr:col>4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6" name="Option Button 89">
              <controlPr defaultSize="0" autoFill="0" autoLine="0" autoPict="0">
                <anchor moveWithCells="1">
                  <from>
                    <xdr:col>5</xdr:col>
                    <xdr:colOff>571500</xdr:colOff>
                    <xdr:row>16</xdr:row>
                    <xdr:rowOff>76200</xdr:rowOff>
                  </from>
                  <to>
                    <xdr:col>5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7" name="Option Button 90">
              <controlPr defaultSize="0" autoFill="0" autoLine="0" autoPict="0">
                <anchor moveWithCells="1">
                  <from>
                    <xdr:col>6</xdr:col>
                    <xdr:colOff>571500</xdr:colOff>
                    <xdr:row>16</xdr:row>
                    <xdr:rowOff>76200</xdr:rowOff>
                  </from>
                  <to>
                    <xdr:col>6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78" name="Group Box 91">
              <controlPr defaultSize="0" autoFill="0" autoPict="0">
                <anchor moveWithCells="1">
                  <from>
                    <xdr:col>1</xdr:col>
                    <xdr:colOff>1358900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9" name="Option Button 92">
              <controlPr defaultSize="0" autoFill="0" autoLine="0" autoPict="0">
                <anchor moveWithCells="1">
                  <from>
                    <xdr:col>2</xdr:col>
                    <xdr:colOff>571500</xdr:colOff>
                    <xdr:row>17</xdr:row>
                    <xdr:rowOff>76200</xdr:rowOff>
                  </from>
                  <to>
                    <xdr:col>2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0" name="Option Button 93">
              <controlPr defaultSize="0" autoFill="0" autoLine="0" autoPict="0">
                <anchor moveWithCells="1">
                  <from>
                    <xdr:col>3</xdr:col>
                    <xdr:colOff>571500</xdr:colOff>
                    <xdr:row>17</xdr:row>
                    <xdr:rowOff>76200</xdr:rowOff>
                  </from>
                  <to>
                    <xdr:col>3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1" name="Option Button 94">
              <controlPr defaultSize="0" autoFill="0" autoLine="0" autoPict="0">
                <anchor moveWithCells="1">
                  <from>
                    <xdr:col>4</xdr:col>
                    <xdr:colOff>571500</xdr:colOff>
                    <xdr:row>17</xdr:row>
                    <xdr:rowOff>76200</xdr:rowOff>
                  </from>
                  <to>
                    <xdr:col>4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2" name="Option Button 95">
              <controlPr defaultSize="0" autoFill="0" autoLine="0" autoPict="0">
                <anchor moveWithCells="1">
                  <from>
                    <xdr:col>5</xdr:col>
                    <xdr:colOff>571500</xdr:colOff>
                    <xdr:row>17</xdr:row>
                    <xdr:rowOff>76200</xdr:rowOff>
                  </from>
                  <to>
                    <xdr:col>5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3" name="Option Button 96">
              <controlPr defaultSize="0" autoFill="0" autoLine="0" autoPict="0">
                <anchor moveWithCells="1">
                  <from>
                    <xdr:col>6</xdr:col>
                    <xdr:colOff>571500</xdr:colOff>
                    <xdr:row>17</xdr:row>
                    <xdr:rowOff>76200</xdr:rowOff>
                  </from>
                  <to>
                    <xdr:col>6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4" name="Group Box 97">
              <controlPr defaultSize="0" autoFill="0" autoPict="0">
                <anchor moveWithCells="1">
                  <from>
                    <xdr:col>1</xdr:col>
                    <xdr:colOff>1358900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5" name="Option Button 98">
              <controlPr defaultSize="0" autoFill="0" autoLine="0" autoPict="0">
                <anchor moveWithCells="1">
                  <from>
                    <xdr:col>2</xdr:col>
                    <xdr:colOff>571500</xdr:colOff>
                    <xdr:row>18</xdr:row>
                    <xdr:rowOff>76200</xdr:rowOff>
                  </from>
                  <to>
                    <xdr:col>2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6" name="Option Button 99">
              <controlPr defaultSize="0" autoFill="0" autoLine="0" autoPict="0">
                <anchor moveWithCells="1">
                  <from>
                    <xdr:col>3</xdr:col>
                    <xdr:colOff>571500</xdr:colOff>
                    <xdr:row>18</xdr:row>
                    <xdr:rowOff>76200</xdr:rowOff>
                  </from>
                  <to>
                    <xdr:col>3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7" name="Option Button 100">
              <controlPr defaultSize="0" autoFill="0" autoLine="0" autoPict="0">
                <anchor moveWithCells="1">
                  <from>
                    <xdr:col>4</xdr:col>
                    <xdr:colOff>571500</xdr:colOff>
                    <xdr:row>18</xdr:row>
                    <xdr:rowOff>76200</xdr:rowOff>
                  </from>
                  <to>
                    <xdr:col>4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88" name="Option Button 101">
              <controlPr defaultSize="0" autoFill="0" autoLine="0" autoPict="0">
                <anchor moveWithCells="1">
                  <from>
                    <xdr:col>5</xdr:col>
                    <xdr:colOff>571500</xdr:colOff>
                    <xdr:row>18</xdr:row>
                    <xdr:rowOff>76200</xdr:rowOff>
                  </from>
                  <to>
                    <xdr:col>5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89" name="Option Button 102">
              <controlPr defaultSize="0" autoFill="0" autoLine="0" autoPict="0">
                <anchor moveWithCells="1">
                  <from>
                    <xdr:col>6</xdr:col>
                    <xdr:colOff>571500</xdr:colOff>
                    <xdr:row>18</xdr:row>
                    <xdr:rowOff>76200</xdr:rowOff>
                  </from>
                  <to>
                    <xdr:col>6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0" name="Group Box 103">
              <controlPr defaultSize="0" autoFill="0" autoPict="0">
                <anchor moveWithCells="1">
                  <from>
                    <xdr:col>1</xdr:col>
                    <xdr:colOff>1358900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1" name="Option Button 104">
              <controlPr defaultSize="0" autoFill="0" autoLine="0" autoPict="0">
                <anchor moveWithCells="1">
                  <from>
                    <xdr:col>2</xdr:col>
                    <xdr:colOff>571500</xdr:colOff>
                    <xdr:row>19</xdr:row>
                    <xdr:rowOff>76200</xdr:rowOff>
                  </from>
                  <to>
                    <xdr:col>2</xdr:col>
                    <xdr:colOff>889000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2" name="Option Button 105">
              <controlPr defaultSize="0" autoFill="0" autoLine="0" autoPict="0">
                <anchor moveWithCells="1">
                  <from>
                    <xdr:col>3</xdr:col>
                    <xdr:colOff>571500</xdr:colOff>
                    <xdr:row>19</xdr:row>
                    <xdr:rowOff>76200</xdr:rowOff>
                  </from>
                  <to>
                    <xdr:col>3</xdr:col>
                    <xdr:colOff>889000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3" name="Option Button 106">
              <controlPr defaultSize="0" autoFill="0" autoLine="0" autoPict="0">
                <anchor moveWithCells="1">
                  <from>
                    <xdr:col>4</xdr:col>
                    <xdr:colOff>571500</xdr:colOff>
                    <xdr:row>19</xdr:row>
                    <xdr:rowOff>76200</xdr:rowOff>
                  </from>
                  <to>
                    <xdr:col>4</xdr:col>
                    <xdr:colOff>889000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94" name="Option Button 107">
              <controlPr defaultSize="0" autoFill="0" autoLine="0" autoPict="0">
                <anchor moveWithCells="1">
                  <from>
                    <xdr:col>5</xdr:col>
                    <xdr:colOff>571500</xdr:colOff>
                    <xdr:row>19</xdr:row>
                    <xdr:rowOff>76200</xdr:rowOff>
                  </from>
                  <to>
                    <xdr:col>5</xdr:col>
                    <xdr:colOff>889000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95" name="Option Button 108">
              <controlPr defaultSize="0" autoFill="0" autoLine="0" autoPict="0">
                <anchor moveWithCells="1">
                  <from>
                    <xdr:col>6</xdr:col>
                    <xdr:colOff>571500</xdr:colOff>
                    <xdr:row>19</xdr:row>
                    <xdr:rowOff>76200</xdr:rowOff>
                  </from>
                  <to>
                    <xdr:col>6</xdr:col>
                    <xdr:colOff>889000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6" name="Group Box 109">
              <controlPr defaultSize="0" autoFill="0" autoPict="0">
                <anchor moveWithCells="1">
                  <from>
                    <xdr:col>1</xdr:col>
                    <xdr:colOff>1358900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7" name="Option Button 110">
              <controlPr defaultSize="0" autoFill="0" autoLine="0" autoPict="0">
                <anchor moveWithCells="1">
                  <from>
                    <xdr:col>2</xdr:col>
                    <xdr:colOff>571500</xdr:colOff>
                    <xdr:row>20</xdr:row>
                    <xdr:rowOff>76200</xdr:rowOff>
                  </from>
                  <to>
                    <xdr:col>2</xdr:col>
                    <xdr:colOff>889000</xdr:colOff>
                    <xdr:row>20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98" name="Option Button 111">
              <controlPr defaultSize="0" autoFill="0" autoLine="0" autoPict="0">
                <anchor moveWithCells="1">
                  <from>
                    <xdr:col>3</xdr:col>
                    <xdr:colOff>571500</xdr:colOff>
                    <xdr:row>20</xdr:row>
                    <xdr:rowOff>76200</xdr:rowOff>
                  </from>
                  <to>
                    <xdr:col>3</xdr:col>
                    <xdr:colOff>889000</xdr:colOff>
                    <xdr:row>20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99" name="Option Button 112">
              <controlPr defaultSize="0" autoFill="0" autoLine="0" autoPict="0">
                <anchor moveWithCells="1">
                  <from>
                    <xdr:col>4</xdr:col>
                    <xdr:colOff>571500</xdr:colOff>
                    <xdr:row>20</xdr:row>
                    <xdr:rowOff>76200</xdr:rowOff>
                  </from>
                  <to>
                    <xdr:col>4</xdr:col>
                    <xdr:colOff>889000</xdr:colOff>
                    <xdr:row>20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0" name="Option Button 113">
              <controlPr defaultSize="0" autoFill="0" autoLine="0" autoPict="0">
                <anchor moveWithCells="1">
                  <from>
                    <xdr:col>5</xdr:col>
                    <xdr:colOff>571500</xdr:colOff>
                    <xdr:row>20</xdr:row>
                    <xdr:rowOff>76200</xdr:rowOff>
                  </from>
                  <to>
                    <xdr:col>5</xdr:col>
                    <xdr:colOff>889000</xdr:colOff>
                    <xdr:row>20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1" name="Option Button 114">
              <controlPr defaultSize="0" autoFill="0" autoLine="0" autoPict="0">
                <anchor moveWithCells="1">
                  <from>
                    <xdr:col>6</xdr:col>
                    <xdr:colOff>571500</xdr:colOff>
                    <xdr:row>20</xdr:row>
                    <xdr:rowOff>76200</xdr:rowOff>
                  </from>
                  <to>
                    <xdr:col>6</xdr:col>
                    <xdr:colOff>889000</xdr:colOff>
                    <xdr:row>20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2" name="Group Box 115">
              <controlPr defaultSize="0" autoFill="0" autoPict="0">
                <anchor moveWithCells="1">
                  <from>
                    <xdr:col>1</xdr:col>
                    <xdr:colOff>1358900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3" name="Option Button 116">
              <controlPr defaultSize="0" autoFill="0" autoLine="0" autoPict="0">
                <anchor moveWithCells="1">
                  <from>
                    <xdr:col>2</xdr:col>
                    <xdr:colOff>571500</xdr:colOff>
                    <xdr:row>21</xdr:row>
                    <xdr:rowOff>76200</xdr:rowOff>
                  </from>
                  <to>
                    <xdr:col>2</xdr:col>
                    <xdr:colOff>889000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4" name="Option Button 117">
              <controlPr defaultSize="0" autoFill="0" autoLine="0" autoPict="0">
                <anchor moveWithCells="1">
                  <from>
                    <xdr:col>3</xdr:col>
                    <xdr:colOff>571500</xdr:colOff>
                    <xdr:row>21</xdr:row>
                    <xdr:rowOff>76200</xdr:rowOff>
                  </from>
                  <to>
                    <xdr:col>3</xdr:col>
                    <xdr:colOff>889000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5" name="Option Button 118">
              <controlPr defaultSize="0" autoFill="0" autoLine="0" autoPict="0">
                <anchor moveWithCells="1">
                  <from>
                    <xdr:col>4</xdr:col>
                    <xdr:colOff>571500</xdr:colOff>
                    <xdr:row>21</xdr:row>
                    <xdr:rowOff>76200</xdr:rowOff>
                  </from>
                  <to>
                    <xdr:col>4</xdr:col>
                    <xdr:colOff>889000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6" name="Option Button 119">
              <controlPr defaultSize="0" autoFill="0" autoLine="0" autoPict="0">
                <anchor moveWithCells="1">
                  <from>
                    <xdr:col>5</xdr:col>
                    <xdr:colOff>571500</xdr:colOff>
                    <xdr:row>21</xdr:row>
                    <xdr:rowOff>76200</xdr:rowOff>
                  </from>
                  <to>
                    <xdr:col>5</xdr:col>
                    <xdr:colOff>889000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7" name="Option Button 120">
              <controlPr defaultSize="0" autoFill="0" autoLine="0" autoPict="0">
                <anchor moveWithCells="1">
                  <from>
                    <xdr:col>6</xdr:col>
                    <xdr:colOff>571500</xdr:colOff>
                    <xdr:row>21</xdr:row>
                    <xdr:rowOff>76200</xdr:rowOff>
                  </from>
                  <to>
                    <xdr:col>6</xdr:col>
                    <xdr:colOff>889000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08" name="Group Box 121">
              <controlPr defaultSize="0" autoFill="0" autoPict="0">
                <anchor moveWithCells="1">
                  <from>
                    <xdr:col>1</xdr:col>
                    <xdr:colOff>1358900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9" name="Option Button 122">
              <controlPr defaultSize="0" autoFill="0" autoLine="0" autoPict="0">
                <anchor moveWithCells="1">
                  <from>
                    <xdr:col>2</xdr:col>
                    <xdr:colOff>571500</xdr:colOff>
                    <xdr:row>22</xdr:row>
                    <xdr:rowOff>76200</xdr:rowOff>
                  </from>
                  <to>
                    <xdr:col>2</xdr:col>
                    <xdr:colOff>889000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10" name="Option Button 123">
              <controlPr defaultSize="0" autoFill="0" autoLine="0" autoPict="0">
                <anchor moveWithCells="1">
                  <from>
                    <xdr:col>3</xdr:col>
                    <xdr:colOff>571500</xdr:colOff>
                    <xdr:row>22</xdr:row>
                    <xdr:rowOff>76200</xdr:rowOff>
                  </from>
                  <to>
                    <xdr:col>3</xdr:col>
                    <xdr:colOff>889000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11" name="Option Button 124">
              <controlPr defaultSize="0" autoFill="0" autoLine="0" autoPict="0">
                <anchor moveWithCells="1">
                  <from>
                    <xdr:col>4</xdr:col>
                    <xdr:colOff>571500</xdr:colOff>
                    <xdr:row>22</xdr:row>
                    <xdr:rowOff>76200</xdr:rowOff>
                  </from>
                  <to>
                    <xdr:col>4</xdr:col>
                    <xdr:colOff>889000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12" name="Option Button 125">
              <controlPr defaultSize="0" autoFill="0" autoLine="0" autoPict="0">
                <anchor moveWithCells="1">
                  <from>
                    <xdr:col>5</xdr:col>
                    <xdr:colOff>571500</xdr:colOff>
                    <xdr:row>22</xdr:row>
                    <xdr:rowOff>76200</xdr:rowOff>
                  </from>
                  <to>
                    <xdr:col>5</xdr:col>
                    <xdr:colOff>889000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13" name="Option Button 126">
              <controlPr defaultSize="0" autoFill="0" autoLine="0" autoPict="0">
                <anchor moveWithCells="1">
                  <from>
                    <xdr:col>6</xdr:col>
                    <xdr:colOff>571500</xdr:colOff>
                    <xdr:row>22</xdr:row>
                    <xdr:rowOff>76200</xdr:rowOff>
                  </from>
                  <to>
                    <xdr:col>6</xdr:col>
                    <xdr:colOff>889000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4" name="Group Box 127">
              <controlPr defaultSize="0" autoFill="0" autoPict="0">
                <anchor moveWithCells="1">
                  <from>
                    <xdr:col>1</xdr:col>
                    <xdr:colOff>1358900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15" name="Option Button 128">
              <controlPr defaultSize="0" autoFill="0" autoLine="0" autoPict="0">
                <anchor moveWithCells="1">
                  <from>
                    <xdr:col>2</xdr:col>
                    <xdr:colOff>571500</xdr:colOff>
                    <xdr:row>23</xdr:row>
                    <xdr:rowOff>76200</xdr:rowOff>
                  </from>
                  <to>
                    <xdr:col>2</xdr:col>
                    <xdr:colOff>889000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16" name="Option Button 129">
              <controlPr defaultSize="0" autoFill="0" autoLine="0" autoPict="0">
                <anchor moveWithCells="1">
                  <from>
                    <xdr:col>3</xdr:col>
                    <xdr:colOff>571500</xdr:colOff>
                    <xdr:row>23</xdr:row>
                    <xdr:rowOff>76200</xdr:rowOff>
                  </from>
                  <to>
                    <xdr:col>3</xdr:col>
                    <xdr:colOff>889000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17" name="Option Button 130">
              <controlPr defaultSize="0" autoFill="0" autoLine="0" autoPict="0">
                <anchor moveWithCells="1">
                  <from>
                    <xdr:col>4</xdr:col>
                    <xdr:colOff>571500</xdr:colOff>
                    <xdr:row>23</xdr:row>
                    <xdr:rowOff>76200</xdr:rowOff>
                  </from>
                  <to>
                    <xdr:col>4</xdr:col>
                    <xdr:colOff>889000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18" name="Option Button 131">
              <controlPr defaultSize="0" autoFill="0" autoLine="0" autoPict="0">
                <anchor moveWithCells="1">
                  <from>
                    <xdr:col>5</xdr:col>
                    <xdr:colOff>571500</xdr:colOff>
                    <xdr:row>23</xdr:row>
                    <xdr:rowOff>76200</xdr:rowOff>
                  </from>
                  <to>
                    <xdr:col>5</xdr:col>
                    <xdr:colOff>889000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19" name="Option Button 132">
              <controlPr defaultSize="0" autoFill="0" autoLine="0" autoPict="0">
                <anchor mov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6</xdr:col>
                    <xdr:colOff>889000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20" name="Group Box 133">
              <controlPr defaultSize="0" autoFill="0" autoPict="0">
                <anchor moveWithCells="1">
                  <from>
                    <xdr:col>1</xdr:col>
                    <xdr:colOff>1358900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21" name="Option Button 134">
              <controlPr defaultSize="0" autoFill="0" autoLine="0" autoPict="0">
                <anchor moveWithCells="1">
                  <from>
                    <xdr:col>2</xdr:col>
                    <xdr:colOff>571500</xdr:colOff>
                    <xdr:row>24</xdr:row>
                    <xdr:rowOff>76200</xdr:rowOff>
                  </from>
                  <to>
                    <xdr:col>2</xdr:col>
                    <xdr:colOff>889000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22" name="Option Button 135">
              <controlPr defaultSize="0" autoFill="0" autoLine="0" autoPict="0">
                <anchor moveWithCells="1">
                  <from>
                    <xdr:col>3</xdr:col>
                    <xdr:colOff>571500</xdr:colOff>
                    <xdr:row>24</xdr:row>
                    <xdr:rowOff>76200</xdr:rowOff>
                  </from>
                  <to>
                    <xdr:col>3</xdr:col>
                    <xdr:colOff>889000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3" name="Option Button 136">
              <controlPr defaultSize="0" autoFill="0" autoLine="0" autoPict="0">
                <anchor moveWithCells="1">
                  <from>
                    <xdr:col>4</xdr:col>
                    <xdr:colOff>571500</xdr:colOff>
                    <xdr:row>24</xdr:row>
                    <xdr:rowOff>76200</xdr:rowOff>
                  </from>
                  <to>
                    <xdr:col>4</xdr:col>
                    <xdr:colOff>889000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4" name="Option Button 137">
              <controlPr defaultSize="0" autoFill="0" autoLine="0" autoPict="0">
                <anchor moveWithCells="1">
                  <from>
                    <xdr:col>5</xdr:col>
                    <xdr:colOff>571500</xdr:colOff>
                    <xdr:row>24</xdr:row>
                    <xdr:rowOff>76200</xdr:rowOff>
                  </from>
                  <to>
                    <xdr:col>5</xdr:col>
                    <xdr:colOff>889000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25" name="Option Button 138">
              <controlPr defaultSize="0" autoFill="0" autoLine="0" autoPict="0">
                <anchor moveWithCells="1">
                  <from>
                    <xdr:col>6</xdr:col>
                    <xdr:colOff>571500</xdr:colOff>
                    <xdr:row>24</xdr:row>
                    <xdr:rowOff>76200</xdr:rowOff>
                  </from>
                  <to>
                    <xdr:col>6</xdr:col>
                    <xdr:colOff>889000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26" name="Group Box 139">
              <controlPr defaultSize="0" autoFill="0" autoPict="0">
                <anchor moveWithCells="1">
                  <from>
                    <xdr:col>1</xdr:col>
                    <xdr:colOff>1358900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27" name="Option Button 140">
              <controlPr defaultSize="0" autoFill="0" autoLine="0" autoPict="0">
                <anchor moveWithCells="1">
                  <from>
                    <xdr:col>2</xdr:col>
                    <xdr:colOff>571500</xdr:colOff>
                    <xdr:row>25</xdr:row>
                    <xdr:rowOff>76200</xdr:rowOff>
                  </from>
                  <to>
                    <xdr:col>2</xdr:col>
                    <xdr:colOff>889000</xdr:colOff>
                    <xdr:row>25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28" name="Option Button 141">
              <controlPr defaultSize="0" autoFill="0" autoLine="0" autoPict="0">
                <anchor moveWithCells="1">
                  <from>
                    <xdr:col>3</xdr:col>
                    <xdr:colOff>571500</xdr:colOff>
                    <xdr:row>25</xdr:row>
                    <xdr:rowOff>76200</xdr:rowOff>
                  </from>
                  <to>
                    <xdr:col>3</xdr:col>
                    <xdr:colOff>889000</xdr:colOff>
                    <xdr:row>25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29" name="Option Button 142">
              <controlPr defaultSize="0" autoFill="0" autoLine="0" autoPict="0">
                <anchor moveWithCells="1">
                  <from>
                    <xdr:col>4</xdr:col>
                    <xdr:colOff>571500</xdr:colOff>
                    <xdr:row>25</xdr:row>
                    <xdr:rowOff>76200</xdr:rowOff>
                  </from>
                  <to>
                    <xdr:col>4</xdr:col>
                    <xdr:colOff>889000</xdr:colOff>
                    <xdr:row>25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30" name="Option Button 143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76200</xdr:rowOff>
                  </from>
                  <to>
                    <xdr:col>5</xdr:col>
                    <xdr:colOff>889000</xdr:colOff>
                    <xdr:row>25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31" name="Option Button 144">
              <controlPr defaultSize="0" autoFill="0" autoLine="0" autoPict="0">
                <anchor moveWithCells="1">
                  <from>
                    <xdr:col>6</xdr:col>
                    <xdr:colOff>571500</xdr:colOff>
                    <xdr:row>25</xdr:row>
                    <xdr:rowOff>76200</xdr:rowOff>
                  </from>
                  <to>
                    <xdr:col>6</xdr:col>
                    <xdr:colOff>889000</xdr:colOff>
                    <xdr:row>25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32" name="Group Box 145">
              <controlPr defaultSize="0" autoFill="0" autoPict="0">
                <anchor moveWithCells="1">
                  <from>
                    <xdr:col>1</xdr:col>
                    <xdr:colOff>1358900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33" name="Option Button 146">
              <controlPr defaultSize="0" autoFill="0" autoLine="0" autoPict="0">
                <anchor moveWithCells="1">
                  <from>
                    <xdr:col>2</xdr:col>
                    <xdr:colOff>571500</xdr:colOff>
                    <xdr:row>26</xdr:row>
                    <xdr:rowOff>76200</xdr:rowOff>
                  </from>
                  <to>
                    <xdr:col>2</xdr:col>
                    <xdr:colOff>889000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34" name="Option Button 147">
              <controlPr defaultSize="0" autoFill="0" autoLine="0" autoPict="0">
                <anchor moveWithCells="1">
                  <from>
                    <xdr:col>3</xdr:col>
                    <xdr:colOff>571500</xdr:colOff>
                    <xdr:row>26</xdr:row>
                    <xdr:rowOff>76200</xdr:rowOff>
                  </from>
                  <to>
                    <xdr:col>3</xdr:col>
                    <xdr:colOff>889000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35" name="Option Button 148">
              <controlPr defaultSize="0" autoFill="0" autoLine="0" autoPict="0">
                <anchor moveWithCells="1">
                  <from>
                    <xdr:col>4</xdr:col>
                    <xdr:colOff>571500</xdr:colOff>
                    <xdr:row>26</xdr:row>
                    <xdr:rowOff>76200</xdr:rowOff>
                  </from>
                  <to>
                    <xdr:col>4</xdr:col>
                    <xdr:colOff>889000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36" name="Option Button 149">
              <controlPr defaultSize="0" autoFill="0" autoLine="0" autoPict="0">
                <anchor moveWithCells="1">
                  <from>
                    <xdr:col>5</xdr:col>
                    <xdr:colOff>571500</xdr:colOff>
                    <xdr:row>26</xdr:row>
                    <xdr:rowOff>76200</xdr:rowOff>
                  </from>
                  <to>
                    <xdr:col>5</xdr:col>
                    <xdr:colOff>889000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37" name="Option Button 150">
              <controlPr defaultSize="0" autoFill="0" autoLine="0" autoPict="0">
                <anchor mov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6</xdr:col>
                    <xdr:colOff>889000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38" name="Group Box 151">
              <controlPr defaultSize="0" autoFill="0" autoPict="0">
                <anchor moveWithCells="1">
                  <from>
                    <xdr:col>1</xdr:col>
                    <xdr:colOff>1358900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39" name="Option Button 152">
              <controlPr defaultSize="0" autoFill="0" autoLine="0" autoPict="0">
                <anchor moveWithCells="1">
                  <from>
                    <xdr:col>2</xdr:col>
                    <xdr:colOff>571500</xdr:colOff>
                    <xdr:row>27</xdr:row>
                    <xdr:rowOff>76200</xdr:rowOff>
                  </from>
                  <to>
                    <xdr:col>2</xdr:col>
                    <xdr:colOff>889000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40" name="Option Button 153">
              <controlPr defaultSize="0" autoFill="0" autoLine="0" autoPict="0">
                <anchor moveWithCells="1">
                  <from>
                    <xdr:col>3</xdr:col>
                    <xdr:colOff>571500</xdr:colOff>
                    <xdr:row>27</xdr:row>
                    <xdr:rowOff>76200</xdr:rowOff>
                  </from>
                  <to>
                    <xdr:col>3</xdr:col>
                    <xdr:colOff>889000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41" name="Option Button 154">
              <controlPr defaultSize="0" autoFill="0" autoLine="0" autoPict="0">
                <anchor moveWithCells="1">
                  <from>
                    <xdr:col>4</xdr:col>
                    <xdr:colOff>571500</xdr:colOff>
                    <xdr:row>27</xdr:row>
                    <xdr:rowOff>76200</xdr:rowOff>
                  </from>
                  <to>
                    <xdr:col>4</xdr:col>
                    <xdr:colOff>889000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42" name="Option Button 155">
              <controlPr defaultSize="0" autoFill="0" autoLine="0" autoPict="0">
                <anchor moveWithCells="1">
                  <from>
                    <xdr:col>5</xdr:col>
                    <xdr:colOff>571500</xdr:colOff>
                    <xdr:row>27</xdr:row>
                    <xdr:rowOff>76200</xdr:rowOff>
                  </from>
                  <to>
                    <xdr:col>5</xdr:col>
                    <xdr:colOff>889000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43" name="Option Button 156">
              <controlPr defaultSize="0" autoFill="0" autoLine="0" autoPict="0">
                <anchor moveWithCells="1">
                  <from>
                    <xdr:col>6</xdr:col>
                    <xdr:colOff>571500</xdr:colOff>
                    <xdr:row>27</xdr:row>
                    <xdr:rowOff>76200</xdr:rowOff>
                  </from>
                  <to>
                    <xdr:col>6</xdr:col>
                    <xdr:colOff>889000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44" name="Group Box 157">
              <controlPr defaultSize="0" autoFill="0" autoPict="0">
                <anchor moveWithCells="1">
                  <from>
                    <xdr:col>1</xdr:col>
                    <xdr:colOff>1358900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45" name="Option Button 158">
              <controlPr defaultSize="0" autoFill="0" autoLine="0" autoPict="0">
                <anchor moveWithCells="1">
                  <from>
                    <xdr:col>2</xdr:col>
                    <xdr:colOff>571500</xdr:colOff>
                    <xdr:row>28</xdr:row>
                    <xdr:rowOff>76200</xdr:rowOff>
                  </from>
                  <to>
                    <xdr:col>2</xdr:col>
                    <xdr:colOff>889000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46" name="Option Button 159">
              <controlPr defaultSize="0" autoFill="0" autoLine="0" autoPict="0">
                <anchor moveWithCells="1">
                  <from>
                    <xdr:col>3</xdr:col>
                    <xdr:colOff>571500</xdr:colOff>
                    <xdr:row>28</xdr:row>
                    <xdr:rowOff>76200</xdr:rowOff>
                  </from>
                  <to>
                    <xdr:col>3</xdr:col>
                    <xdr:colOff>889000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47" name="Option Button 160">
              <controlPr defaultSize="0" autoFill="0" autoLine="0" autoPict="0">
                <anchor moveWithCells="1">
                  <from>
                    <xdr:col>4</xdr:col>
                    <xdr:colOff>571500</xdr:colOff>
                    <xdr:row>28</xdr:row>
                    <xdr:rowOff>76200</xdr:rowOff>
                  </from>
                  <to>
                    <xdr:col>4</xdr:col>
                    <xdr:colOff>889000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48" name="Option Button 161">
              <controlPr defaultSize="0" autoFill="0" autoLine="0" autoPict="0">
                <anchor moveWithCells="1">
                  <from>
                    <xdr:col>5</xdr:col>
                    <xdr:colOff>571500</xdr:colOff>
                    <xdr:row>28</xdr:row>
                    <xdr:rowOff>76200</xdr:rowOff>
                  </from>
                  <to>
                    <xdr:col>5</xdr:col>
                    <xdr:colOff>889000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49" name="Option Button 162">
              <controlPr defaultSize="0" autoFill="0" autoLine="0" autoPict="0">
                <anchor moveWithCells="1">
                  <from>
                    <xdr:col>6</xdr:col>
                    <xdr:colOff>571500</xdr:colOff>
                    <xdr:row>28</xdr:row>
                    <xdr:rowOff>76200</xdr:rowOff>
                  </from>
                  <to>
                    <xdr:col>6</xdr:col>
                    <xdr:colOff>889000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50" name="Group Box 163">
              <controlPr defaultSize="0" autoFill="0" autoPict="0">
                <anchor moveWithCells="1">
                  <from>
                    <xdr:col>1</xdr:col>
                    <xdr:colOff>1358900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51" name="Option Button 164">
              <controlPr defaultSize="0" autoFill="0" autoLine="0" autoPict="0">
                <anchor moveWithCells="1">
                  <from>
                    <xdr:col>2</xdr:col>
                    <xdr:colOff>571500</xdr:colOff>
                    <xdr:row>29</xdr:row>
                    <xdr:rowOff>76200</xdr:rowOff>
                  </from>
                  <to>
                    <xdr:col>2</xdr:col>
                    <xdr:colOff>889000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52" name="Option Button 165">
              <controlPr defaultSize="0" autoFill="0" autoLine="0" autoPict="0">
                <anchor moveWithCells="1">
                  <from>
                    <xdr:col>3</xdr:col>
                    <xdr:colOff>571500</xdr:colOff>
                    <xdr:row>29</xdr:row>
                    <xdr:rowOff>76200</xdr:rowOff>
                  </from>
                  <to>
                    <xdr:col>3</xdr:col>
                    <xdr:colOff>889000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53" name="Option Button 166">
              <controlPr defaultSize="0" autoFill="0" autoLine="0" autoPict="0">
                <anchor moveWithCells="1">
                  <from>
                    <xdr:col>4</xdr:col>
                    <xdr:colOff>571500</xdr:colOff>
                    <xdr:row>29</xdr:row>
                    <xdr:rowOff>76200</xdr:rowOff>
                  </from>
                  <to>
                    <xdr:col>4</xdr:col>
                    <xdr:colOff>889000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54" name="Option Button 167">
              <controlPr defaultSize="0" autoFill="0" autoLine="0" autoPict="0">
                <anchor moveWithCells="1">
                  <from>
                    <xdr:col>5</xdr:col>
                    <xdr:colOff>571500</xdr:colOff>
                    <xdr:row>29</xdr:row>
                    <xdr:rowOff>76200</xdr:rowOff>
                  </from>
                  <to>
                    <xdr:col>5</xdr:col>
                    <xdr:colOff>889000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55" name="Option Button 168">
              <controlPr defaultSize="0" autoFill="0" autoLine="0" autoPict="0">
                <anchor moveWithCells="1">
                  <from>
                    <xdr:col>6</xdr:col>
                    <xdr:colOff>571500</xdr:colOff>
                    <xdr:row>29</xdr:row>
                    <xdr:rowOff>76200</xdr:rowOff>
                  </from>
                  <to>
                    <xdr:col>6</xdr:col>
                    <xdr:colOff>889000</xdr:colOff>
                    <xdr:row>29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EE8D-2F03-4948-AB0F-FDB0D2BC0A9C}">
  <sheetPr codeName="Sheet4">
    <tabColor theme="6"/>
    <pageSetUpPr fitToPage="1"/>
  </sheetPr>
  <dimension ref="A1:M44"/>
  <sheetViews>
    <sheetView zoomScaleNormal="100" workbookViewId="0">
      <pane ySplit="1" topLeftCell="A2" activePane="bottomLeft" state="frozen"/>
      <selection pane="bottomLeft" activeCell="B5" sqref="B5"/>
    </sheetView>
  </sheetViews>
  <sheetFormatPr baseColWidth="10" defaultColWidth="0" defaultRowHeight="16" zeroHeight="1"/>
  <cols>
    <col min="1" max="1" width="50.7109375" customWidth="1"/>
    <col min="2" max="8" width="15.42578125" customWidth="1"/>
    <col min="9" max="9" width="10.85546875" customWidth="1"/>
    <col min="10" max="10" width="35" bestFit="1" customWidth="1"/>
    <col min="11" max="12" width="10.85546875" hidden="1" customWidth="1"/>
    <col min="13" max="13" width="31.42578125" hidden="1" customWidth="1"/>
    <col min="14" max="16384" width="10.85546875" hidden="1"/>
  </cols>
  <sheetData>
    <row r="1" spans="1:12" ht="274">
      <c r="A1" s="8" t="s">
        <v>37</v>
      </c>
      <c r="B1" s="56" t="s">
        <v>49</v>
      </c>
      <c r="C1" s="55" t="s">
        <v>50</v>
      </c>
      <c r="D1" s="52" t="s">
        <v>51</v>
      </c>
      <c r="E1" s="126" t="s">
        <v>52</v>
      </c>
      <c r="F1" s="52" t="s">
        <v>53</v>
      </c>
      <c r="G1" s="52" t="s">
        <v>54</v>
      </c>
      <c r="H1" s="126" t="s">
        <v>142</v>
      </c>
      <c r="I1" s="23"/>
      <c r="J1" s="23"/>
      <c r="K1" s="23"/>
      <c r="L1" s="23"/>
    </row>
    <row r="2" spans="1:12" ht="30" customHeight="1">
      <c r="A2" s="223" t="str">
        <f>_xlfn.CONCAT("Number of points available attributed in the Summary: ",Summary!D6)</f>
        <v>Number of points available attributed in the Summary: 0</v>
      </c>
      <c r="B2" s="220">
        <v>100</v>
      </c>
      <c r="C2" s="180"/>
      <c r="D2" s="180"/>
      <c r="E2" s="180"/>
      <c r="F2" s="180"/>
      <c r="G2" s="180"/>
      <c r="H2" s="180"/>
      <c r="I2" s="23"/>
      <c r="J2" s="23"/>
      <c r="K2" s="23"/>
      <c r="L2" s="23"/>
    </row>
    <row r="3" spans="1:12" ht="30" customHeight="1">
      <c r="A3" s="173" t="s">
        <v>12</v>
      </c>
      <c r="B3" s="266"/>
      <c r="C3" s="273"/>
      <c r="D3" s="273"/>
      <c r="E3" s="273"/>
      <c r="F3" s="273"/>
      <c r="G3" s="273"/>
      <c r="H3" s="273"/>
      <c r="I3" s="23"/>
      <c r="J3" s="23"/>
      <c r="K3" s="23"/>
      <c r="L3" s="23"/>
    </row>
    <row r="4" spans="1:12" ht="30" customHeight="1" thickBot="1">
      <c r="A4" s="174" t="s">
        <v>32</v>
      </c>
      <c r="B4" s="170"/>
      <c r="C4" s="273"/>
      <c r="D4" s="273"/>
      <c r="E4" s="273"/>
      <c r="F4" s="273"/>
      <c r="G4" s="273"/>
      <c r="H4" s="273"/>
      <c r="I4" s="23"/>
      <c r="J4" s="23"/>
      <c r="K4" s="23"/>
      <c r="L4" s="23"/>
    </row>
    <row r="5" spans="1:12" ht="30" customHeight="1" thickTop="1" thickBot="1">
      <c r="A5" s="175" t="s">
        <v>112</v>
      </c>
      <c r="B5" s="189">
        <v>0</v>
      </c>
      <c r="C5" s="269">
        <v>1</v>
      </c>
      <c r="D5" s="269"/>
      <c r="E5" s="269"/>
      <c r="F5" s="269"/>
      <c r="G5" s="269"/>
      <c r="H5" s="270">
        <f t="shared" ref="H5:H15" si="0">CHOOSE(C5,0,0,B5*0.5,B5*0.8,B5)</f>
        <v>0</v>
      </c>
      <c r="I5" s="23"/>
      <c r="J5" s="23"/>
      <c r="K5" s="23"/>
      <c r="L5" s="23"/>
    </row>
    <row r="6" spans="1:12" ht="30" customHeight="1" thickTop="1" thickBot="1">
      <c r="A6" s="176" t="s">
        <v>113</v>
      </c>
      <c r="B6" s="189">
        <v>0</v>
      </c>
      <c r="C6" s="199">
        <v>1</v>
      </c>
      <c r="D6" s="199"/>
      <c r="E6" s="199"/>
      <c r="F6" s="199"/>
      <c r="G6" s="199"/>
      <c r="H6" s="184">
        <f t="shared" si="0"/>
        <v>0</v>
      </c>
      <c r="I6" s="23"/>
      <c r="J6" s="23"/>
      <c r="K6" s="23"/>
      <c r="L6" s="23"/>
    </row>
    <row r="7" spans="1:12" ht="30" customHeight="1" thickTop="1" thickBot="1">
      <c r="A7" s="177" t="s">
        <v>33</v>
      </c>
      <c r="B7" s="189">
        <v>0</v>
      </c>
      <c r="C7" s="267">
        <v>1</v>
      </c>
      <c r="D7" s="267"/>
      <c r="E7" s="267"/>
      <c r="F7" s="267"/>
      <c r="G7" s="267"/>
      <c r="H7" s="268">
        <f t="shared" si="0"/>
        <v>0</v>
      </c>
      <c r="I7" s="23"/>
      <c r="J7" s="23"/>
      <c r="K7" s="23"/>
      <c r="L7" s="23"/>
    </row>
    <row r="8" spans="1:12" ht="30" customHeight="1" thickTop="1" thickBot="1">
      <c r="A8" s="178" t="s">
        <v>81</v>
      </c>
      <c r="B8" s="266"/>
      <c r="C8" s="272"/>
      <c r="D8" s="272"/>
      <c r="E8" s="272"/>
      <c r="F8" s="272"/>
      <c r="G8" s="272"/>
      <c r="H8" s="271"/>
      <c r="I8" s="23"/>
      <c r="J8" s="23"/>
      <c r="K8" s="23"/>
      <c r="L8" s="23"/>
    </row>
    <row r="9" spans="1:12" ht="30" customHeight="1" thickTop="1" thickBot="1">
      <c r="A9" s="175" t="s">
        <v>14</v>
      </c>
      <c r="B9" s="189">
        <v>0</v>
      </c>
      <c r="C9" s="269">
        <v>1</v>
      </c>
      <c r="D9" s="269"/>
      <c r="E9" s="269"/>
      <c r="F9" s="269"/>
      <c r="G9" s="269"/>
      <c r="H9" s="270">
        <f t="shared" si="0"/>
        <v>0</v>
      </c>
      <c r="I9" s="23"/>
      <c r="J9" s="23"/>
      <c r="K9" s="23"/>
      <c r="L9" s="23"/>
    </row>
    <row r="10" spans="1:12" ht="30" customHeight="1" thickTop="1" thickBot="1">
      <c r="A10" s="176" t="s">
        <v>82</v>
      </c>
      <c r="B10" s="189">
        <v>0</v>
      </c>
      <c r="C10" s="199">
        <v>1</v>
      </c>
      <c r="D10" s="199"/>
      <c r="E10" s="199"/>
      <c r="F10" s="199"/>
      <c r="G10" s="199"/>
      <c r="H10" s="184">
        <f t="shared" si="0"/>
        <v>0</v>
      </c>
      <c r="I10" s="23"/>
      <c r="J10" s="23"/>
      <c r="K10" s="23"/>
      <c r="L10" s="23"/>
    </row>
    <row r="11" spans="1:12" ht="30" customHeight="1" thickTop="1" thickBot="1">
      <c r="A11" s="176" t="s">
        <v>13</v>
      </c>
      <c r="B11" s="189">
        <v>0</v>
      </c>
      <c r="C11" s="199">
        <v>1</v>
      </c>
      <c r="D11" s="199"/>
      <c r="E11" s="199"/>
      <c r="F11" s="199"/>
      <c r="G11" s="199"/>
      <c r="H11" s="184">
        <f t="shared" si="0"/>
        <v>0</v>
      </c>
      <c r="I11" s="23"/>
      <c r="J11" s="23"/>
      <c r="K11" s="23"/>
      <c r="L11" s="23"/>
    </row>
    <row r="12" spans="1:12" ht="30" customHeight="1" thickTop="1" thickBot="1">
      <c r="A12" s="177" t="s">
        <v>83</v>
      </c>
      <c r="B12" s="189">
        <v>0</v>
      </c>
      <c r="C12" s="199">
        <v>1</v>
      </c>
      <c r="D12" s="199"/>
      <c r="E12" s="199"/>
      <c r="F12" s="199"/>
      <c r="G12" s="199"/>
      <c r="H12" s="184">
        <f t="shared" si="0"/>
        <v>0</v>
      </c>
      <c r="I12" s="23"/>
      <c r="J12" s="23"/>
      <c r="K12" s="23"/>
      <c r="L12" s="63"/>
    </row>
    <row r="13" spans="1:12" ht="30" customHeight="1" thickTop="1" thickBot="1">
      <c r="A13" s="173" t="s">
        <v>15</v>
      </c>
      <c r="B13" s="189">
        <v>0</v>
      </c>
      <c r="C13" s="267">
        <v>1</v>
      </c>
      <c r="D13" s="267"/>
      <c r="E13" s="267"/>
      <c r="F13" s="267"/>
      <c r="G13" s="267"/>
      <c r="H13" s="268">
        <f t="shared" si="0"/>
        <v>0</v>
      </c>
      <c r="I13" s="23"/>
      <c r="J13" s="23"/>
      <c r="K13" s="23"/>
      <c r="L13" s="23"/>
    </row>
    <row r="14" spans="1:12" ht="30" customHeight="1" thickTop="1" thickBot="1">
      <c r="A14" s="179" t="s">
        <v>84</v>
      </c>
      <c r="B14" s="266"/>
      <c r="C14" s="272"/>
      <c r="D14" s="272"/>
      <c r="E14" s="272"/>
      <c r="F14" s="272"/>
      <c r="G14" s="272"/>
      <c r="H14" s="271"/>
      <c r="I14" s="23"/>
      <c r="J14" s="23"/>
      <c r="K14" s="49"/>
      <c r="L14" s="23"/>
    </row>
    <row r="15" spans="1:12" ht="30" customHeight="1" thickTop="1" thickBot="1">
      <c r="A15" s="176" t="s">
        <v>63</v>
      </c>
      <c r="B15" s="189">
        <v>0</v>
      </c>
      <c r="C15" s="269">
        <v>1</v>
      </c>
      <c r="D15" s="269"/>
      <c r="E15" s="269"/>
      <c r="F15" s="269"/>
      <c r="G15" s="269"/>
      <c r="H15" s="270">
        <f t="shared" si="0"/>
        <v>0</v>
      </c>
      <c r="I15" s="23"/>
      <c r="J15" s="23"/>
      <c r="K15" s="64"/>
      <c r="L15" s="23"/>
    </row>
    <row r="16" spans="1:12" ht="30" customHeight="1" thickTop="1">
      <c r="A16" s="274" t="s">
        <v>55</v>
      </c>
      <c r="B16" s="275">
        <f>SUM(B15,B9:B13,B5:B7)</f>
        <v>0</v>
      </c>
      <c r="C16" s="276"/>
      <c r="D16" s="276"/>
      <c r="E16" s="276"/>
      <c r="F16" s="276"/>
      <c r="G16" s="276"/>
      <c r="H16" s="277">
        <f>SUM(H3:H15)</f>
        <v>0</v>
      </c>
      <c r="I16" s="23"/>
      <c r="J16" s="23"/>
      <c r="K16" s="65"/>
      <c r="L16" s="23"/>
    </row>
    <row r="17" spans="1:12">
      <c r="A17" s="23"/>
      <c r="B17" s="213" t="str">
        <f>IF(B16&lt;&gt;100,"Please attribute a total of 100 points","")</f>
        <v>Please attribute a total of 100 points</v>
      </c>
      <c r="C17" s="23"/>
      <c r="D17" s="23"/>
      <c r="E17" s="23"/>
      <c r="F17" s="23"/>
      <c r="G17" s="23"/>
      <c r="H17" s="23"/>
      <c r="I17" s="23"/>
      <c r="J17" s="23"/>
      <c r="K17" s="65"/>
      <c r="L17" s="23"/>
    </row>
    <row r="18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66"/>
      <c r="L18" s="23"/>
    </row>
    <row r="19" spans="1:12">
      <c r="A19" s="23"/>
      <c r="B19" s="152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idden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hidden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idden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idden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idden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idden="1">
      <c r="A25" s="23"/>
      <c r="B25" s="23"/>
      <c r="C25" s="23"/>
      <c r="D25" s="23"/>
      <c r="E25" s="23"/>
      <c r="F25" s="23"/>
      <c r="G25" s="62"/>
      <c r="H25" s="23"/>
      <c r="I25" s="23"/>
      <c r="J25" s="23"/>
      <c r="K25" s="23"/>
      <c r="L25" s="23"/>
    </row>
    <row r="26" spans="1:12" hidden="1">
      <c r="A26" s="23"/>
      <c r="B26" s="23"/>
      <c r="C26" s="23"/>
      <c r="D26" s="23"/>
      <c r="E26" s="23"/>
      <c r="F26" s="23"/>
      <c r="G26" s="62"/>
      <c r="H26" s="23"/>
      <c r="I26" s="23"/>
      <c r="J26" s="23"/>
      <c r="K26" s="23"/>
      <c r="L26" s="23"/>
    </row>
    <row r="27" spans="1:12" hidden="1">
      <c r="A27" s="23"/>
      <c r="B27" s="23"/>
      <c r="C27" s="23"/>
      <c r="D27" s="23"/>
      <c r="E27" s="23"/>
      <c r="F27" s="23"/>
      <c r="G27" s="62"/>
      <c r="H27" s="23"/>
      <c r="I27" s="23"/>
      <c r="J27" s="23"/>
      <c r="K27" s="23"/>
      <c r="L27" s="23"/>
    </row>
    <row r="28" spans="1:12" hidden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idden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idden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idden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idden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idden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idden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idden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idden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idden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idden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idden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idden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idden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idden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idden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idden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</sheetData>
  <sheetProtection algorithmName="SHA-512" hashValue="0OvruufkBP8Tn78gWG3DfLgaiKVRS7jCbXkH6wShc9Gc6Aygti3UQrLcWsYRrefLWWxmmcsZ6pYeMrs2IkzD3Q==" saltValue="VRc/uy3JyPy4QGie/w7nJA==" spinCount="100000" sheet="1" objects="1" scenarios="1" selectLockedCells="1"/>
  <conditionalFormatting sqref="B16">
    <cfRule type="cellIs" dxfId="10" priority="1" operator="notEqual">
      <formula>100</formula>
    </cfRule>
    <cfRule type="containsText" dxfId="9" priority="2" operator="containsText" text="points">
      <formula>NOT(ISERROR(SEARCH("points",B16)))</formula>
    </cfRule>
    <cfRule type="containsText" dxfId="8" priority="6" operator="containsText" text="Too">
      <formula>NOT(ISERROR(SEARCH("Too",B16)))</formula>
    </cfRule>
  </conditionalFormatting>
  <conditionalFormatting sqref="B17">
    <cfRule type="containsText" dxfId="7" priority="3" operator="containsText" text="You">
      <formula>NOT(ISERROR(SEARCH("You",B17)))</formula>
    </cfRule>
    <cfRule type="containsText" dxfId="6" priority="4" operator="containsText" text="You">
      <formula>NOT(ISERROR(SEARCH("You",B17)))</formula>
    </cfRule>
    <cfRule type="containsText" dxfId="5" priority="5" operator="containsText" text="You">
      <formula>NOT(ISERROR(SEARCH("You",B17)))</formula>
    </cfRule>
  </conditionalFormatting>
  <printOptions gridLines="1"/>
  <pageMargins left="0.7" right="0.7" top="0.75" bottom="0.75" header="0.3" footer="0.3"/>
  <pageSetup paperSize="8" scale="46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Group Box 1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4" name="Group Box 7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5" name="Group Box 13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6" name="Option Button 14">
              <controlPr defaultSize="0" autoFill="0" autoLine="0" autoPict="0">
                <anchor moveWithCells="1">
                  <from>
                    <xdr:col>2</xdr:col>
                    <xdr:colOff>571500</xdr:colOff>
                    <xdr:row>4</xdr:row>
                    <xdr:rowOff>76200</xdr:rowOff>
                  </from>
                  <to>
                    <xdr:col>2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Option Button 15">
              <controlPr defaultSize="0" autoFill="0" autoLine="0" autoPict="0">
                <anchor moveWithCells="1">
                  <from>
                    <xdr:col>3</xdr:col>
                    <xdr:colOff>571500</xdr:colOff>
                    <xdr:row>4</xdr:row>
                    <xdr:rowOff>76200</xdr:rowOff>
                  </from>
                  <to>
                    <xdr:col>3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Option Button 16">
              <controlPr defaultSize="0" autoFill="0" autoLine="0" autoPict="0">
                <anchor moveWithCells="1">
                  <from>
                    <xdr:col>4</xdr:col>
                    <xdr:colOff>571500</xdr:colOff>
                    <xdr:row>4</xdr:row>
                    <xdr:rowOff>76200</xdr:rowOff>
                  </from>
                  <to>
                    <xdr:col>4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Option Button 17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76200</xdr:rowOff>
                  </from>
                  <to>
                    <xdr:col>5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Option Button 18">
              <controlPr defaultSize="0" autoFill="0" autoLine="0" autoPict="0">
                <anchor moveWithCells="1">
                  <from>
                    <xdr:col>6</xdr:col>
                    <xdr:colOff>571500</xdr:colOff>
                    <xdr:row>4</xdr:row>
                    <xdr:rowOff>76200</xdr:rowOff>
                  </from>
                  <to>
                    <xdr:col>6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Group Box 19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Option Button 20">
              <controlPr defaultSize="0" autoFill="0" autoLine="0" autoPict="0">
                <anchor moveWithCells="1">
                  <from>
                    <xdr:col>2</xdr:col>
                    <xdr:colOff>571500</xdr:colOff>
                    <xdr:row>5</xdr:row>
                    <xdr:rowOff>76200</xdr:rowOff>
                  </from>
                  <to>
                    <xdr:col>2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Option Button 21">
              <controlPr defaultSize="0" autoFill="0" autoLine="0" autoPict="0">
                <anchor moveWithCells="1">
                  <from>
                    <xdr:col>3</xdr:col>
                    <xdr:colOff>571500</xdr:colOff>
                    <xdr:row>5</xdr:row>
                    <xdr:rowOff>76200</xdr:rowOff>
                  </from>
                  <to>
                    <xdr:col>3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Option Button 22">
              <controlPr defaultSize="0" autoFill="0" autoLine="0" autoPict="0">
                <anchor moveWithCells="1">
                  <from>
                    <xdr:col>4</xdr:col>
                    <xdr:colOff>571500</xdr:colOff>
                    <xdr:row>5</xdr:row>
                    <xdr:rowOff>76200</xdr:rowOff>
                  </from>
                  <to>
                    <xdr:col>4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Option Button 23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76200</xdr:rowOff>
                  </from>
                  <to>
                    <xdr:col>5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Option Button 24">
              <controlPr defaultSize="0" autoFill="0" autoLine="0" autoPict="0">
                <anchor moveWithCells="1">
                  <from>
                    <xdr:col>6</xdr:col>
                    <xdr:colOff>571500</xdr:colOff>
                    <xdr:row>5</xdr:row>
                    <xdr:rowOff>76200</xdr:rowOff>
                  </from>
                  <to>
                    <xdr:col>6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7" name="Group Box 25">
              <controlPr defaultSize="0" autoFill="0" autoPict="0">
                <anchor moveWithCells="1">
                  <from>
                    <xdr:col>1</xdr:col>
                    <xdr:colOff>1358900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8" name="Option Button 26">
              <controlPr defaultSize="0" autoFill="0" autoLine="0" autoPict="0">
                <anchor moveWithCells="1">
                  <from>
                    <xdr:col>2</xdr:col>
                    <xdr:colOff>571500</xdr:colOff>
                    <xdr:row>6</xdr:row>
                    <xdr:rowOff>76200</xdr:rowOff>
                  </from>
                  <to>
                    <xdr:col>2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9" name="Option Button 27">
              <controlPr defaultSize="0" autoFill="0" autoLine="0" autoPict="0">
                <anchor moveWithCells="1">
                  <from>
                    <xdr:col>3</xdr:col>
                    <xdr:colOff>571500</xdr:colOff>
                    <xdr:row>6</xdr:row>
                    <xdr:rowOff>76200</xdr:rowOff>
                  </from>
                  <to>
                    <xdr:col>3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0" name="Option Button 28">
              <controlPr defaultSize="0" autoFill="0" autoLine="0" autoPict="0">
                <anchor moveWithCells="1">
                  <from>
                    <xdr:col>4</xdr:col>
                    <xdr:colOff>571500</xdr:colOff>
                    <xdr:row>6</xdr:row>
                    <xdr:rowOff>76200</xdr:rowOff>
                  </from>
                  <to>
                    <xdr:col>4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1" name="Option Button 29">
              <controlPr defaultSize="0" autoFill="0" autoLine="0" autoPict="0">
                <anchor moveWithCells="1">
                  <from>
                    <xdr:col>5</xdr:col>
                    <xdr:colOff>571500</xdr:colOff>
                    <xdr:row>6</xdr:row>
                    <xdr:rowOff>76200</xdr:rowOff>
                  </from>
                  <to>
                    <xdr:col>5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2" name="Option Button 30">
              <controlPr defaultSize="0" autoFill="0" autoLine="0" autoPict="0">
                <anchor moveWithCells="1">
                  <from>
                    <xdr:col>6</xdr:col>
                    <xdr:colOff>571500</xdr:colOff>
                    <xdr:row>6</xdr:row>
                    <xdr:rowOff>76200</xdr:rowOff>
                  </from>
                  <to>
                    <xdr:col>6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3" name="Group Box 31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4" name="Group Box 37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5" name="Option Button 38">
              <controlPr defaultSize="0" autoFill="0" autoLine="0" autoPict="0">
                <anchor moveWithCells="1">
                  <from>
                    <xdr:col>2</xdr:col>
                    <xdr:colOff>571500</xdr:colOff>
                    <xdr:row>8</xdr:row>
                    <xdr:rowOff>76200</xdr:rowOff>
                  </from>
                  <to>
                    <xdr:col>2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6" name="Option Button 39">
              <controlPr defaultSize="0" autoFill="0" autoLine="0" autoPict="0">
                <anchor moveWithCells="1">
                  <from>
                    <xdr:col>3</xdr:col>
                    <xdr:colOff>571500</xdr:colOff>
                    <xdr:row>8</xdr:row>
                    <xdr:rowOff>76200</xdr:rowOff>
                  </from>
                  <to>
                    <xdr:col>3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7" name="Option Button 40">
              <controlPr defaultSize="0" autoFill="0" autoLine="0" autoPict="0">
                <anchor moveWithCells="1">
                  <from>
                    <xdr:col>4</xdr:col>
                    <xdr:colOff>571500</xdr:colOff>
                    <xdr:row>8</xdr:row>
                    <xdr:rowOff>76200</xdr:rowOff>
                  </from>
                  <to>
                    <xdr:col>4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8" name="Option Button 41">
              <controlPr defaultSize="0" autoFill="0" autoLine="0" autoPict="0">
                <anchor moveWithCells="1">
                  <from>
                    <xdr:col>5</xdr:col>
                    <xdr:colOff>571500</xdr:colOff>
                    <xdr:row>8</xdr:row>
                    <xdr:rowOff>76200</xdr:rowOff>
                  </from>
                  <to>
                    <xdr:col>5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9" name="Option Button 42">
              <controlPr defaultSize="0" autoFill="0" autoLine="0" autoPict="0">
                <anchor moveWithCells="1">
                  <from>
                    <xdr:col>6</xdr:col>
                    <xdr:colOff>571500</xdr:colOff>
                    <xdr:row>8</xdr:row>
                    <xdr:rowOff>76200</xdr:rowOff>
                  </from>
                  <to>
                    <xdr:col>6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0" name="Group Box 43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1" name="Option Button 44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76200</xdr:rowOff>
                  </from>
                  <to>
                    <xdr:col>2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2" name="Option Button 45">
              <controlPr defaultSize="0" autoFill="0" autoLine="0" autoPict="0">
                <anchor moveWithCells="1">
                  <from>
                    <xdr:col>3</xdr:col>
                    <xdr:colOff>571500</xdr:colOff>
                    <xdr:row>9</xdr:row>
                    <xdr:rowOff>76200</xdr:rowOff>
                  </from>
                  <to>
                    <xdr:col>3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3" name="Option Button 46">
              <controlPr defaultSize="0" autoFill="0" autoLine="0" autoPict="0">
                <anchor moveWithCells="1">
                  <from>
                    <xdr:col>4</xdr:col>
                    <xdr:colOff>571500</xdr:colOff>
                    <xdr:row>9</xdr:row>
                    <xdr:rowOff>76200</xdr:rowOff>
                  </from>
                  <to>
                    <xdr:col>4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4" name="Option Button 47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76200</xdr:rowOff>
                  </from>
                  <to>
                    <xdr:col>5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5" name="Option Button 48">
              <controlPr defaultSize="0" autoFill="0" autoLine="0" autoPict="0">
                <anchor moveWithCells="1">
                  <from>
                    <xdr:col>6</xdr:col>
                    <xdr:colOff>571500</xdr:colOff>
                    <xdr:row>9</xdr:row>
                    <xdr:rowOff>76200</xdr:rowOff>
                  </from>
                  <to>
                    <xdr:col>6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6" name="Group Box 49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7" name="Option Button 50">
              <controlPr defaultSize="0" autoFill="0" autoLine="0" autoPict="0">
                <anchor moveWithCells="1">
                  <from>
                    <xdr:col>2</xdr:col>
                    <xdr:colOff>571500</xdr:colOff>
                    <xdr:row>10</xdr:row>
                    <xdr:rowOff>76200</xdr:rowOff>
                  </from>
                  <to>
                    <xdr:col>2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8" name="Option Button 51">
              <controlPr defaultSize="0" autoFill="0" autoLine="0" autoPict="0">
                <anchor moveWithCells="1">
                  <from>
                    <xdr:col>3</xdr:col>
                    <xdr:colOff>571500</xdr:colOff>
                    <xdr:row>10</xdr:row>
                    <xdr:rowOff>76200</xdr:rowOff>
                  </from>
                  <to>
                    <xdr:col>3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9" name="Option Button 52">
              <controlPr defaultSize="0" autoFill="0" autoLine="0" autoPict="0">
                <anchor moveWithCells="1">
                  <from>
                    <xdr:col>4</xdr:col>
                    <xdr:colOff>571500</xdr:colOff>
                    <xdr:row>10</xdr:row>
                    <xdr:rowOff>76200</xdr:rowOff>
                  </from>
                  <to>
                    <xdr:col>4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0" name="Option Button 53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76200</xdr:rowOff>
                  </from>
                  <to>
                    <xdr:col>5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1" name="Option Button 54">
              <controlPr defaultSize="0" autoFill="0" autoLine="0" autoPict="0">
                <anchor moveWithCells="1">
                  <from>
                    <xdr:col>6</xdr:col>
                    <xdr:colOff>571500</xdr:colOff>
                    <xdr:row>10</xdr:row>
                    <xdr:rowOff>76200</xdr:rowOff>
                  </from>
                  <to>
                    <xdr:col>6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2" name="Group Box 55">
              <controlPr defaultSize="0" autoFill="0" autoPict="0">
                <anchor moveWithCells="1">
                  <from>
                    <xdr:col>1</xdr:col>
                    <xdr:colOff>1358900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3" name="Option Button 56">
              <controlPr defaultSize="0" autoFill="0" autoLine="0" autoPict="0">
                <anchor moveWithCells="1">
                  <from>
                    <xdr:col>2</xdr:col>
                    <xdr:colOff>571500</xdr:colOff>
                    <xdr:row>11</xdr:row>
                    <xdr:rowOff>76200</xdr:rowOff>
                  </from>
                  <to>
                    <xdr:col>2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4" name="Option Button 57">
              <controlPr defaultSize="0" autoFill="0" autoLine="0" autoPict="0">
                <anchor moveWithCells="1">
                  <from>
                    <xdr:col>3</xdr:col>
                    <xdr:colOff>571500</xdr:colOff>
                    <xdr:row>11</xdr:row>
                    <xdr:rowOff>76200</xdr:rowOff>
                  </from>
                  <to>
                    <xdr:col>3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5" name="Option Button 58">
              <controlPr defaultSize="0" autoFill="0" autoLine="0" autoPict="0">
                <anchor moveWithCells="1">
                  <from>
                    <xdr:col>4</xdr:col>
                    <xdr:colOff>571500</xdr:colOff>
                    <xdr:row>11</xdr:row>
                    <xdr:rowOff>76200</xdr:rowOff>
                  </from>
                  <to>
                    <xdr:col>4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6" name="Option Button 59">
              <controlPr defaultSize="0" autoFill="0" autoLine="0" autoPict="0">
                <anchor moveWithCells="1">
                  <from>
                    <xdr:col>5</xdr:col>
                    <xdr:colOff>571500</xdr:colOff>
                    <xdr:row>11</xdr:row>
                    <xdr:rowOff>76200</xdr:rowOff>
                  </from>
                  <to>
                    <xdr:col>5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7" name="Option Button 60">
              <controlPr defaultSize="0" autoFill="0" autoLine="0" autoPict="0">
                <anchor moveWithCells="1">
                  <from>
                    <xdr:col>6</xdr:col>
                    <xdr:colOff>571500</xdr:colOff>
                    <xdr:row>11</xdr:row>
                    <xdr:rowOff>76200</xdr:rowOff>
                  </from>
                  <to>
                    <xdr:col>6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8" name="Group Box 61">
              <controlPr defaultSize="0" autoFill="0" autoPict="0">
                <anchor moveWithCells="1">
                  <from>
                    <xdr:col>1</xdr:col>
                    <xdr:colOff>1358900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9" name="Option Button 62">
              <controlPr defaultSize="0" autoFill="0" autoLine="0" autoPict="0">
                <anchor moveWithCells="1">
                  <from>
                    <xdr:col>2</xdr:col>
                    <xdr:colOff>571500</xdr:colOff>
                    <xdr:row>12</xdr:row>
                    <xdr:rowOff>76200</xdr:rowOff>
                  </from>
                  <to>
                    <xdr:col>2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0" name="Option Button 63">
              <controlPr defaultSize="0" autoFill="0" autoLine="0" autoPict="0">
                <anchor moveWithCells="1">
                  <from>
                    <xdr:col>3</xdr:col>
                    <xdr:colOff>571500</xdr:colOff>
                    <xdr:row>12</xdr:row>
                    <xdr:rowOff>76200</xdr:rowOff>
                  </from>
                  <to>
                    <xdr:col>3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1" name="Option Button 64">
              <controlPr defaultSize="0" autoFill="0" autoLine="0" autoPict="0">
                <anchor moveWithCells="1">
                  <from>
                    <xdr:col>4</xdr:col>
                    <xdr:colOff>571500</xdr:colOff>
                    <xdr:row>12</xdr:row>
                    <xdr:rowOff>76200</xdr:rowOff>
                  </from>
                  <to>
                    <xdr:col>4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2" name="Option Button 65">
              <controlPr defaultSize="0" autoFill="0" autoLine="0" autoPict="0">
                <anchor moveWithCells="1">
                  <from>
                    <xdr:col>5</xdr:col>
                    <xdr:colOff>571500</xdr:colOff>
                    <xdr:row>12</xdr:row>
                    <xdr:rowOff>76200</xdr:rowOff>
                  </from>
                  <to>
                    <xdr:col>5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3" name="Option Button 66">
              <controlPr defaultSize="0" autoFill="0" autoLine="0" autoPict="0">
                <anchor moveWithCells="1">
                  <from>
                    <xdr:col>6</xdr:col>
                    <xdr:colOff>571500</xdr:colOff>
                    <xdr:row>12</xdr:row>
                    <xdr:rowOff>76200</xdr:rowOff>
                  </from>
                  <to>
                    <xdr:col>6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4" name="Group Box 67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5" name="Option Button 74">
              <controlPr defaultSize="0" autoFill="0" autoLine="0" autoPict="0">
                <anchor moveWithCells="1">
                  <from>
                    <xdr:col>2</xdr:col>
                    <xdr:colOff>571500</xdr:colOff>
                    <xdr:row>14</xdr:row>
                    <xdr:rowOff>76200</xdr:rowOff>
                  </from>
                  <to>
                    <xdr:col>2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6" name="Option Button 75">
              <controlPr defaultSize="0" autoFill="0" autoLine="0" autoPict="0">
                <anchor moveWithCells="1">
                  <from>
                    <xdr:col>3</xdr:col>
                    <xdr:colOff>571500</xdr:colOff>
                    <xdr:row>14</xdr:row>
                    <xdr:rowOff>76200</xdr:rowOff>
                  </from>
                  <to>
                    <xdr:col>3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7" name="Option Button 76">
              <controlPr defaultSize="0" autoFill="0" autoLine="0" autoPict="0">
                <anchor moveWithCells="1">
                  <from>
                    <xdr:col>4</xdr:col>
                    <xdr:colOff>571500</xdr:colOff>
                    <xdr:row>14</xdr:row>
                    <xdr:rowOff>76200</xdr:rowOff>
                  </from>
                  <to>
                    <xdr:col>4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8" name="Option Button 77">
              <controlPr defaultSize="0" autoFill="0" autoLine="0" autoPict="0">
                <anchor moveWithCells="1">
                  <from>
                    <xdr:col>5</xdr:col>
                    <xdr:colOff>571500</xdr:colOff>
                    <xdr:row>14</xdr:row>
                    <xdr:rowOff>76200</xdr:rowOff>
                  </from>
                  <to>
                    <xdr:col>5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9" name="Option Button 78">
              <controlPr defaultSize="0" autoFill="0" autoLine="0" autoPict="0">
                <anchor moveWithCells="1">
                  <from>
                    <xdr:col>6</xdr:col>
                    <xdr:colOff>571500</xdr:colOff>
                    <xdr:row>14</xdr:row>
                    <xdr:rowOff>76200</xdr:rowOff>
                  </from>
                  <to>
                    <xdr:col>6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0" name="Group Box 73">
              <controlPr defaultSize="0" autoFill="0" autoPict="0">
                <anchor moveWithCells="1">
                  <from>
                    <xdr:col>1</xdr:col>
                    <xdr:colOff>1358900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1" name="Group Box 79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2" name="Group Box 80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3" name="Group Box 81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4" name="Group Box 82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5" name="Group Box 83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6" name="Group Box 84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0272-A3C3-D141-A343-696C4531463A}">
  <sheetPr codeName="Sheet5">
    <tabColor theme="7"/>
    <pageSetUpPr fitToPage="1"/>
  </sheetPr>
  <dimension ref="A1:L42"/>
  <sheetViews>
    <sheetView workbookViewId="0">
      <pane ySplit="1" topLeftCell="A2" activePane="bottomLeft" state="frozen"/>
      <selection pane="bottomLeft" activeCell="B5" sqref="B5"/>
    </sheetView>
  </sheetViews>
  <sheetFormatPr baseColWidth="10" defaultColWidth="0" defaultRowHeight="16" zeroHeight="1"/>
  <cols>
    <col min="1" max="1" width="50.7109375" customWidth="1"/>
    <col min="2" max="8" width="15.42578125" customWidth="1"/>
    <col min="9" max="9" width="40.7109375" customWidth="1"/>
    <col min="10" max="11" width="10.85546875" hidden="1" customWidth="1"/>
    <col min="12" max="12" width="31.42578125" hidden="1" customWidth="1"/>
    <col min="13" max="16384" width="10.85546875" hidden="1"/>
  </cols>
  <sheetData>
    <row r="1" spans="1:12" ht="187">
      <c r="A1" s="9" t="s">
        <v>28</v>
      </c>
      <c r="B1" s="123" t="s">
        <v>49</v>
      </c>
      <c r="C1" s="57" t="s">
        <v>50</v>
      </c>
      <c r="D1" s="57" t="s">
        <v>51</v>
      </c>
      <c r="E1" s="125" t="s">
        <v>52</v>
      </c>
      <c r="F1" s="57" t="s">
        <v>53</v>
      </c>
      <c r="G1" s="57" t="s">
        <v>54</v>
      </c>
      <c r="H1" s="125" t="s">
        <v>142</v>
      </c>
      <c r="I1" s="67"/>
      <c r="J1" s="23"/>
      <c r="K1" s="23"/>
      <c r="L1" s="23"/>
    </row>
    <row r="2" spans="1:12" ht="30" customHeight="1">
      <c r="A2" s="222" t="str">
        <f>_xlfn.CONCAT("Number of points available attributed in the Summary: ",Summary!D7)</f>
        <v>Number of points available attributed in the Summary: 0</v>
      </c>
      <c r="B2" s="219">
        <v>100</v>
      </c>
      <c r="C2" s="287"/>
      <c r="D2" s="287"/>
      <c r="E2" s="287"/>
      <c r="F2" s="287"/>
      <c r="G2" s="287"/>
      <c r="H2" s="287"/>
      <c r="I2" s="23"/>
      <c r="J2" s="23"/>
      <c r="K2" s="23"/>
      <c r="L2" s="23"/>
    </row>
    <row r="3" spans="1:12" ht="30" customHeight="1">
      <c r="A3" s="59" t="s">
        <v>17</v>
      </c>
      <c r="B3" s="288"/>
      <c r="C3" s="289"/>
      <c r="D3" s="289"/>
      <c r="E3" s="289"/>
      <c r="F3" s="289"/>
      <c r="G3" s="289"/>
      <c r="H3" s="288"/>
      <c r="I3" s="23"/>
      <c r="J3" s="23"/>
      <c r="K3" s="23"/>
      <c r="L3" s="23"/>
    </row>
    <row r="4" spans="1:12" ht="30" customHeight="1" thickBot="1">
      <c r="A4" s="16" t="s">
        <v>91</v>
      </c>
      <c r="B4" s="303"/>
      <c r="C4" s="302"/>
      <c r="D4" s="302"/>
      <c r="E4" s="302"/>
      <c r="F4" s="302"/>
      <c r="G4" s="302"/>
      <c r="H4" s="301"/>
      <c r="I4" s="23"/>
      <c r="J4" s="23"/>
      <c r="K4" s="23"/>
      <c r="L4" s="23"/>
    </row>
    <row r="5" spans="1:12" ht="30" customHeight="1" thickTop="1" thickBot="1">
      <c r="A5" s="12" t="s">
        <v>16</v>
      </c>
      <c r="B5" s="200">
        <v>0</v>
      </c>
      <c r="C5" s="203">
        <v>1</v>
      </c>
      <c r="D5" s="284"/>
      <c r="E5" s="284"/>
      <c r="F5" s="284"/>
      <c r="G5" s="284"/>
      <c r="H5" s="285">
        <f t="shared" ref="H5:H18" si="0">CHOOSE(C5,0,0,B5*0.5,B5*0.8,B5)</f>
        <v>0</v>
      </c>
      <c r="I5" s="23"/>
      <c r="J5" s="23"/>
      <c r="K5" s="23"/>
      <c r="L5" s="23"/>
    </row>
    <row r="6" spans="1:12" ht="30" customHeight="1" thickTop="1" thickBot="1">
      <c r="A6" s="181" t="s">
        <v>31</v>
      </c>
      <c r="B6" s="200">
        <v>0</v>
      </c>
      <c r="C6" s="201">
        <v>1</v>
      </c>
      <c r="D6" s="202"/>
      <c r="E6" s="202"/>
      <c r="F6" s="202"/>
      <c r="G6" s="202"/>
      <c r="H6" s="182">
        <f t="shared" si="0"/>
        <v>0</v>
      </c>
      <c r="I6" s="23"/>
      <c r="J6" s="23"/>
      <c r="K6" s="23"/>
      <c r="L6" s="23"/>
    </row>
    <row r="7" spans="1:12" ht="30" customHeight="1" thickTop="1" thickBot="1">
      <c r="A7" s="181" t="s">
        <v>92</v>
      </c>
      <c r="B7" s="200">
        <v>0</v>
      </c>
      <c r="C7" s="201">
        <v>1</v>
      </c>
      <c r="D7" s="202"/>
      <c r="E7" s="202"/>
      <c r="F7" s="202"/>
      <c r="G7" s="202"/>
      <c r="H7" s="182">
        <f t="shared" si="0"/>
        <v>0</v>
      </c>
      <c r="I7" s="23"/>
      <c r="J7" s="23"/>
      <c r="K7" s="23"/>
      <c r="L7" s="23"/>
    </row>
    <row r="8" spans="1:12" ht="30" customHeight="1" thickTop="1" thickBot="1">
      <c r="A8" s="12" t="s">
        <v>93</v>
      </c>
      <c r="B8" s="200">
        <v>0</v>
      </c>
      <c r="C8" s="201">
        <v>1</v>
      </c>
      <c r="D8" s="202"/>
      <c r="E8" s="202"/>
      <c r="F8" s="202"/>
      <c r="G8" s="202"/>
      <c r="H8" s="182">
        <f t="shared" si="0"/>
        <v>0</v>
      </c>
      <c r="I8" s="23"/>
      <c r="J8" s="23"/>
      <c r="K8" s="23"/>
      <c r="L8" s="23"/>
    </row>
    <row r="9" spans="1:12" ht="30" customHeight="1" thickTop="1" thickBot="1">
      <c r="A9" s="59" t="s">
        <v>115</v>
      </c>
      <c r="B9" s="200">
        <v>0</v>
      </c>
      <c r="C9" s="203">
        <v>1</v>
      </c>
      <c r="D9" s="202"/>
      <c r="E9" s="202"/>
      <c r="F9" s="202"/>
      <c r="G9" s="202"/>
      <c r="H9" s="182">
        <f t="shared" si="0"/>
        <v>0</v>
      </c>
      <c r="I9" s="23"/>
      <c r="J9" s="23"/>
      <c r="K9" s="23"/>
      <c r="L9" s="23"/>
    </row>
    <row r="10" spans="1:12" ht="30" customHeight="1" thickTop="1" thickBot="1">
      <c r="A10" s="60" t="s">
        <v>30</v>
      </c>
      <c r="B10" s="200">
        <v>0</v>
      </c>
      <c r="C10" s="282">
        <v>1</v>
      </c>
      <c r="D10" s="283"/>
      <c r="E10" s="283"/>
      <c r="F10" s="283"/>
      <c r="G10" s="283"/>
      <c r="H10" s="280">
        <f t="shared" si="0"/>
        <v>0</v>
      </c>
      <c r="I10" s="23"/>
      <c r="J10" s="23"/>
      <c r="K10" s="23"/>
      <c r="L10" s="23"/>
    </row>
    <row r="11" spans="1:12" ht="30" customHeight="1" thickTop="1" thickBot="1">
      <c r="A11" s="16" t="s">
        <v>64</v>
      </c>
      <c r="B11" s="266"/>
      <c r="C11" s="286"/>
      <c r="D11" s="286"/>
      <c r="E11" s="286"/>
      <c r="F11" s="286"/>
      <c r="G11" s="286"/>
      <c r="H11" s="286"/>
      <c r="I11" s="23"/>
      <c r="J11" s="23"/>
      <c r="K11" s="23"/>
      <c r="L11" s="23"/>
    </row>
    <row r="12" spans="1:12" ht="30" customHeight="1" thickTop="1" thickBot="1">
      <c r="A12" s="12" t="s">
        <v>65</v>
      </c>
      <c r="B12" s="200">
        <v>0</v>
      </c>
      <c r="C12" s="203">
        <v>1</v>
      </c>
      <c r="D12" s="284"/>
      <c r="E12" s="284"/>
      <c r="F12" s="284"/>
      <c r="G12" s="284"/>
      <c r="H12" s="285">
        <f t="shared" si="0"/>
        <v>0</v>
      </c>
      <c r="I12" s="23"/>
      <c r="J12" s="23"/>
      <c r="K12" s="23"/>
      <c r="L12" s="23"/>
    </row>
    <row r="13" spans="1:12" ht="30" customHeight="1" thickTop="1" thickBot="1">
      <c r="A13" s="181" t="s">
        <v>66</v>
      </c>
      <c r="B13" s="200">
        <v>0</v>
      </c>
      <c r="C13" s="201">
        <v>1</v>
      </c>
      <c r="D13" s="202"/>
      <c r="E13" s="202"/>
      <c r="F13" s="202"/>
      <c r="G13" s="202"/>
      <c r="H13" s="182">
        <f t="shared" si="0"/>
        <v>0</v>
      </c>
      <c r="I13" s="23"/>
      <c r="J13" s="23"/>
      <c r="K13" s="23"/>
      <c r="L13" s="23"/>
    </row>
    <row r="14" spans="1:12" ht="30" customHeight="1" thickTop="1" thickBot="1">
      <c r="A14" s="12" t="s">
        <v>67</v>
      </c>
      <c r="B14" s="200">
        <v>0</v>
      </c>
      <c r="C14" s="201">
        <v>1</v>
      </c>
      <c r="D14" s="202"/>
      <c r="E14" s="202"/>
      <c r="F14" s="202"/>
      <c r="G14" s="202"/>
      <c r="H14" s="182">
        <f t="shared" si="0"/>
        <v>0</v>
      </c>
      <c r="I14" s="23"/>
      <c r="J14" s="23"/>
      <c r="K14" s="23"/>
      <c r="L14" s="23"/>
    </row>
    <row r="15" spans="1:12" ht="30" customHeight="1" thickTop="1" thickBot="1">
      <c r="A15" s="16" t="s">
        <v>19</v>
      </c>
      <c r="B15" s="200">
        <v>0</v>
      </c>
      <c r="C15" s="201">
        <v>1</v>
      </c>
      <c r="D15" s="202"/>
      <c r="E15" s="202"/>
      <c r="F15" s="202"/>
      <c r="G15" s="202"/>
      <c r="H15" s="182">
        <f t="shared" si="0"/>
        <v>0</v>
      </c>
      <c r="I15" s="23"/>
      <c r="J15" s="23"/>
      <c r="K15" s="23"/>
      <c r="L15" s="23"/>
    </row>
    <row r="16" spans="1:12" ht="30" customHeight="1" thickTop="1" thickBot="1">
      <c r="A16" s="12" t="s">
        <v>68</v>
      </c>
      <c r="B16" s="200">
        <v>0</v>
      </c>
      <c r="C16" s="201">
        <v>1</v>
      </c>
      <c r="D16" s="202"/>
      <c r="E16" s="202"/>
      <c r="F16" s="202"/>
      <c r="G16" s="202"/>
      <c r="H16" s="182">
        <f t="shared" si="0"/>
        <v>0</v>
      </c>
      <c r="I16" s="49"/>
      <c r="J16" s="23"/>
      <c r="K16" s="23"/>
      <c r="L16" s="23"/>
    </row>
    <row r="17" spans="1:12" ht="30" customHeight="1" thickTop="1" thickBot="1">
      <c r="A17" s="181" t="s">
        <v>69</v>
      </c>
      <c r="B17" s="200">
        <v>0</v>
      </c>
      <c r="C17" s="201">
        <v>1</v>
      </c>
      <c r="D17" s="202"/>
      <c r="E17" s="202"/>
      <c r="F17" s="202"/>
      <c r="G17" s="202"/>
      <c r="H17" s="182">
        <f t="shared" si="0"/>
        <v>0</v>
      </c>
      <c r="I17" s="23"/>
      <c r="J17" s="23"/>
      <c r="K17" s="23"/>
      <c r="L17" s="23"/>
    </row>
    <row r="18" spans="1:12" ht="30" customHeight="1" thickTop="1" thickBot="1">
      <c r="A18" s="181" t="s">
        <v>70</v>
      </c>
      <c r="B18" s="200">
        <v>0</v>
      </c>
      <c r="C18" s="204">
        <v>1</v>
      </c>
      <c r="D18" s="205"/>
      <c r="E18" s="205"/>
      <c r="F18" s="205"/>
      <c r="G18" s="205"/>
      <c r="H18" s="183">
        <f t="shared" si="0"/>
        <v>0</v>
      </c>
      <c r="I18" s="23"/>
      <c r="J18" s="23"/>
      <c r="K18" s="23"/>
      <c r="L18" s="23"/>
    </row>
    <row r="19" spans="1:12" ht="30" customHeight="1" thickTop="1" thickBot="1">
      <c r="A19" s="200"/>
      <c r="B19" s="200">
        <v>0</v>
      </c>
      <c r="C19" s="204">
        <v>1</v>
      </c>
      <c r="D19" s="205"/>
      <c r="E19" s="205"/>
      <c r="F19" s="205"/>
      <c r="G19" s="205"/>
      <c r="H19" s="280">
        <f t="shared" ref="H19" si="1">CHOOSE(C19,0,0,B19*0.5,B19*0.8,B19)</f>
        <v>0</v>
      </c>
      <c r="I19" s="23"/>
      <c r="J19" s="23"/>
      <c r="K19" s="23"/>
      <c r="L19" s="23"/>
    </row>
    <row r="20" spans="1:12" ht="30" customHeight="1" thickTop="1">
      <c r="A20" s="278" t="s">
        <v>55</v>
      </c>
      <c r="B20" s="279">
        <f>SUM(B12:B19,B5:B10)</f>
        <v>0</v>
      </c>
      <c r="C20" s="279"/>
      <c r="D20" s="279"/>
      <c r="E20" s="279"/>
      <c r="F20" s="279"/>
      <c r="G20" s="279"/>
      <c r="H20" s="281">
        <f>SUM(H3:H19)</f>
        <v>0</v>
      </c>
      <c r="I20" s="23"/>
      <c r="J20" s="23"/>
      <c r="K20" s="23"/>
      <c r="L20" s="23"/>
    </row>
    <row r="21" spans="1:12">
      <c r="A21" s="23"/>
      <c r="B21" s="213" t="str">
        <f>IF(B20&lt;&gt;100,"Please attribute a total of 100 points","")</f>
        <v>Please attribute a total of 100 points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23"/>
      <c r="B23" s="15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23"/>
      <c r="B24" s="23"/>
      <c r="C24" s="23"/>
      <c r="D24" s="23"/>
      <c r="E24" s="23"/>
      <c r="F24" s="23"/>
      <c r="G24" s="62"/>
      <c r="H24" s="23"/>
      <c r="I24" s="23"/>
      <c r="J24" s="23"/>
      <c r="K24" s="23"/>
      <c r="L24" s="23"/>
    </row>
    <row r="25" spans="1:12" hidden="1">
      <c r="A25" s="23"/>
      <c r="B25" s="23"/>
      <c r="C25" s="23"/>
      <c r="D25" s="23"/>
      <c r="E25" s="23"/>
      <c r="F25" s="23"/>
      <c r="G25" s="62"/>
      <c r="H25" s="23"/>
      <c r="I25" s="23"/>
      <c r="J25" s="23"/>
      <c r="K25" s="23"/>
      <c r="L25" s="23"/>
    </row>
    <row r="26" spans="1:12" hidden="1">
      <c r="A26" s="23"/>
      <c r="B26" s="23"/>
      <c r="C26" s="23"/>
      <c r="D26" s="23"/>
      <c r="E26" s="23"/>
      <c r="F26" s="23"/>
      <c r="G26" s="62"/>
      <c r="H26" s="23"/>
      <c r="I26" s="23"/>
      <c r="J26" s="23"/>
      <c r="K26" s="23"/>
      <c r="L26" s="23"/>
    </row>
    <row r="27" spans="1:12" hidden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idden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idden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idden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idden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idden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idden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idden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idden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idden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idden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idden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idden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idden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idden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idden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</sheetData>
  <sheetProtection algorithmName="SHA-512" hashValue="yIGC9MmdZmnbZ1SPRW7hRrNhm8vysxRYGHTH5r7evCGkMacNtekWvggS/FCQlmOeQNBqvyYT4uInhzX1wi+1sg==" saltValue="wny6XeN4QxDiZUFI0nkAJw==" spinCount="100000" sheet="1" objects="1" scenarios="1" selectLockedCells="1"/>
  <conditionalFormatting sqref="B21">
    <cfRule type="containsText" dxfId="4" priority="3" operator="containsText" text="You">
      <formula>NOT(ISERROR(SEARCH("You",B21)))</formula>
    </cfRule>
    <cfRule type="containsText" dxfId="3" priority="4" operator="containsText" text="You">
      <formula>NOT(ISERROR(SEARCH("You",B21)))</formula>
    </cfRule>
    <cfRule type="containsText" dxfId="2" priority="5" operator="containsText" text="You">
      <formula>NOT(ISERROR(SEARCH("You",B21)))</formula>
    </cfRule>
  </conditionalFormatting>
  <conditionalFormatting sqref="B20">
    <cfRule type="cellIs" dxfId="1" priority="1" operator="notEqual">
      <formula>100</formula>
    </cfRule>
  </conditionalFormatting>
  <printOptions gridLines="1"/>
  <pageMargins left="0.7" right="0.7" top="0.75" bottom="0.75" header="0.3" footer="0.3"/>
  <pageSetup paperSize="9" scale="41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Group Box 1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4" name="Group Box 7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5" name="Group Box 13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6" name="Option Button 14">
              <controlPr defaultSize="0" autoFill="0" autoLine="0" autoPict="0">
                <anchor moveWithCells="1">
                  <from>
                    <xdr:col>2</xdr:col>
                    <xdr:colOff>571500</xdr:colOff>
                    <xdr:row>4</xdr:row>
                    <xdr:rowOff>76200</xdr:rowOff>
                  </from>
                  <to>
                    <xdr:col>2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Option Button 15">
              <controlPr defaultSize="0" autoFill="0" autoLine="0" autoPict="0">
                <anchor moveWithCells="1">
                  <from>
                    <xdr:col>3</xdr:col>
                    <xdr:colOff>571500</xdr:colOff>
                    <xdr:row>4</xdr:row>
                    <xdr:rowOff>76200</xdr:rowOff>
                  </from>
                  <to>
                    <xdr:col>3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" name="Option Button 16">
              <controlPr defaultSize="0" autoFill="0" autoLine="0" autoPict="0">
                <anchor moveWithCells="1">
                  <from>
                    <xdr:col>4</xdr:col>
                    <xdr:colOff>571500</xdr:colOff>
                    <xdr:row>4</xdr:row>
                    <xdr:rowOff>76200</xdr:rowOff>
                  </from>
                  <to>
                    <xdr:col>4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Option Button 17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76200</xdr:rowOff>
                  </from>
                  <to>
                    <xdr:col>5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Option Button 18">
              <controlPr defaultSize="0" autoFill="0" autoLine="0" autoPict="0">
                <anchor moveWithCells="1">
                  <from>
                    <xdr:col>6</xdr:col>
                    <xdr:colOff>571500</xdr:colOff>
                    <xdr:row>4</xdr:row>
                    <xdr:rowOff>76200</xdr:rowOff>
                  </from>
                  <to>
                    <xdr:col>6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Group Box 19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Option Button 20">
              <controlPr defaultSize="0" autoFill="0" autoLine="0" autoPict="0">
                <anchor moveWithCells="1">
                  <from>
                    <xdr:col>2</xdr:col>
                    <xdr:colOff>571500</xdr:colOff>
                    <xdr:row>5</xdr:row>
                    <xdr:rowOff>76200</xdr:rowOff>
                  </from>
                  <to>
                    <xdr:col>2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Option Button 21">
              <controlPr defaultSize="0" autoFill="0" autoLine="0" autoPict="0">
                <anchor moveWithCells="1">
                  <from>
                    <xdr:col>3</xdr:col>
                    <xdr:colOff>571500</xdr:colOff>
                    <xdr:row>5</xdr:row>
                    <xdr:rowOff>76200</xdr:rowOff>
                  </from>
                  <to>
                    <xdr:col>3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" name="Option Button 22">
              <controlPr defaultSize="0" autoFill="0" autoLine="0" autoPict="0">
                <anchor moveWithCells="1">
                  <from>
                    <xdr:col>4</xdr:col>
                    <xdr:colOff>571500</xdr:colOff>
                    <xdr:row>5</xdr:row>
                    <xdr:rowOff>76200</xdr:rowOff>
                  </from>
                  <to>
                    <xdr:col>4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5" name="Option Button 23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76200</xdr:rowOff>
                  </from>
                  <to>
                    <xdr:col>5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6" name="Option Button 24">
              <controlPr defaultSize="0" autoFill="0" autoLine="0" autoPict="0">
                <anchor moveWithCells="1">
                  <from>
                    <xdr:col>6</xdr:col>
                    <xdr:colOff>571500</xdr:colOff>
                    <xdr:row>5</xdr:row>
                    <xdr:rowOff>76200</xdr:rowOff>
                  </from>
                  <to>
                    <xdr:col>6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7" name="Group Box 25">
              <controlPr defaultSize="0" autoFill="0" autoPict="0">
                <anchor moveWithCells="1">
                  <from>
                    <xdr:col>1</xdr:col>
                    <xdr:colOff>1358900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8" name="Option Button 26">
              <controlPr defaultSize="0" autoFill="0" autoLine="0" autoPict="0">
                <anchor moveWithCells="1">
                  <from>
                    <xdr:col>2</xdr:col>
                    <xdr:colOff>571500</xdr:colOff>
                    <xdr:row>6</xdr:row>
                    <xdr:rowOff>76200</xdr:rowOff>
                  </from>
                  <to>
                    <xdr:col>2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9" name="Option Button 27">
              <controlPr defaultSize="0" autoFill="0" autoLine="0" autoPict="0">
                <anchor moveWithCells="1">
                  <from>
                    <xdr:col>3</xdr:col>
                    <xdr:colOff>571500</xdr:colOff>
                    <xdr:row>6</xdr:row>
                    <xdr:rowOff>76200</xdr:rowOff>
                  </from>
                  <to>
                    <xdr:col>3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0" name="Option Button 28">
              <controlPr defaultSize="0" autoFill="0" autoLine="0" autoPict="0">
                <anchor moveWithCells="1">
                  <from>
                    <xdr:col>4</xdr:col>
                    <xdr:colOff>571500</xdr:colOff>
                    <xdr:row>6</xdr:row>
                    <xdr:rowOff>76200</xdr:rowOff>
                  </from>
                  <to>
                    <xdr:col>4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1" name="Option Button 29">
              <controlPr defaultSize="0" autoFill="0" autoLine="0" autoPict="0">
                <anchor moveWithCells="1">
                  <from>
                    <xdr:col>5</xdr:col>
                    <xdr:colOff>571500</xdr:colOff>
                    <xdr:row>6</xdr:row>
                    <xdr:rowOff>76200</xdr:rowOff>
                  </from>
                  <to>
                    <xdr:col>5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2" name="Option Button 30">
              <controlPr defaultSize="0" autoFill="0" autoLine="0" autoPict="0">
                <anchor moveWithCells="1">
                  <from>
                    <xdr:col>6</xdr:col>
                    <xdr:colOff>571500</xdr:colOff>
                    <xdr:row>6</xdr:row>
                    <xdr:rowOff>76200</xdr:rowOff>
                  </from>
                  <to>
                    <xdr:col>6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3" name="Group Box 31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4" name="Option Button 32">
              <controlPr defaultSize="0" autoFill="0" autoLine="0" autoPict="0">
                <anchor moveWithCells="1">
                  <from>
                    <xdr:col>2</xdr:col>
                    <xdr:colOff>571500</xdr:colOff>
                    <xdr:row>7</xdr:row>
                    <xdr:rowOff>76200</xdr:rowOff>
                  </from>
                  <to>
                    <xdr:col>2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5" name="Option Button 33">
              <controlPr defaultSize="0" autoFill="0" autoLine="0" autoPict="0">
                <anchor moveWithCells="1">
                  <from>
                    <xdr:col>3</xdr:col>
                    <xdr:colOff>571500</xdr:colOff>
                    <xdr:row>7</xdr:row>
                    <xdr:rowOff>76200</xdr:rowOff>
                  </from>
                  <to>
                    <xdr:col>3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6" name="Option Button 34">
              <controlPr defaultSize="0" autoFill="0" autoLine="0" autoPict="0">
                <anchor moveWithCells="1">
                  <from>
                    <xdr:col>4</xdr:col>
                    <xdr:colOff>571500</xdr:colOff>
                    <xdr:row>7</xdr:row>
                    <xdr:rowOff>76200</xdr:rowOff>
                  </from>
                  <to>
                    <xdr:col>4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7" name="Option Button 35">
              <controlPr defaultSize="0" autoFill="0" autoLine="0" autoPict="0">
                <anchor moveWithCells="1">
                  <from>
                    <xdr:col>5</xdr:col>
                    <xdr:colOff>571500</xdr:colOff>
                    <xdr:row>7</xdr:row>
                    <xdr:rowOff>76200</xdr:rowOff>
                  </from>
                  <to>
                    <xdr:col>5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8" name="Option Button 36">
              <controlPr defaultSize="0" autoFill="0" autoLine="0" autoPict="0">
                <anchor moveWithCells="1">
                  <from>
                    <xdr:col>6</xdr:col>
                    <xdr:colOff>571500</xdr:colOff>
                    <xdr:row>7</xdr:row>
                    <xdr:rowOff>76200</xdr:rowOff>
                  </from>
                  <to>
                    <xdr:col>6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9" name="Group Box 37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0" name="Option Button 38">
              <controlPr defaultSize="0" autoFill="0" autoLine="0" autoPict="0">
                <anchor moveWithCells="1">
                  <from>
                    <xdr:col>2</xdr:col>
                    <xdr:colOff>571500</xdr:colOff>
                    <xdr:row>8</xdr:row>
                    <xdr:rowOff>76200</xdr:rowOff>
                  </from>
                  <to>
                    <xdr:col>2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1" name="Option Button 39">
              <controlPr defaultSize="0" autoFill="0" autoLine="0" autoPict="0">
                <anchor moveWithCells="1">
                  <from>
                    <xdr:col>3</xdr:col>
                    <xdr:colOff>571500</xdr:colOff>
                    <xdr:row>8</xdr:row>
                    <xdr:rowOff>76200</xdr:rowOff>
                  </from>
                  <to>
                    <xdr:col>3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2" name="Option Button 40">
              <controlPr defaultSize="0" autoFill="0" autoLine="0" autoPict="0">
                <anchor moveWithCells="1">
                  <from>
                    <xdr:col>4</xdr:col>
                    <xdr:colOff>571500</xdr:colOff>
                    <xdr:row>8</xdr:row>
                    <xdr:rowOff>76200</xdr:rowOff>
                  </from>
                  <to>
                    <xdr:col>4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3" name="Option Button 41">
              <controlPr defaultSize="0" autoFill="0" autoLine="0" autoPict="0">
                <anchor moveWithCells="1">
                  <from>
                    <xdr:col>5</xdr:col>
                    <xdr:colOff>571500</xdr:colOff>
                    <xdr:row>8</xdr:row>
                    <xdr:rowOff>76200</xdr:rowOff>
                  </from>
                  <to>
                    <xdr:col>5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34" name="Option Button 42">
              <controlPr defaultSize="0" autoFill="0" autoLine="0" autoPict="0">
                <anchor moveWithCells="1">
                  <from>
                    <xdr:col>6</xdr:col>
                    <xdr:colOff>571500</xdr:colOff>
                    <xdr:row>8</xdr:row>
                    <xdr:rowOff>76200</xdr:rowOff>
                  </from>
                  <to>
                    <xdr:col>6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5" name="Group Box 43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6" name="Option Button 44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76200</xdr:rowOff>
                  </from>
                  <to>
                    <xdr:col>2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7" name="Option Button 45">
              <controlPr defaultSize="0" autoFill="0" autoLine="0" autoPict="0">
                <anchor moveWithCells="1">
                  <from>
                    <xdr:col>3</xdr:col>
                    <xdr:colOff>571500</xdr:colOff>
                    <xdr:row>9</xdr:row>
                    <xdr:rowOff>76200</xdr:rowOff>
                  </from>
                  <to>
                    <xdr:col>3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8" name="Option Button 46">
              <controlPr defaultSize="0" autoFill="0" autoLine="0" autoPict="0">
                <anchor moveWithCells="1">
                  <from>
                    <xdr:col>4</xdr:col>
                    <xdr:colOff>571500</xdr:colOff>
                    <xdr:row>9</xdr:row>
                    <xdr:rowOff>76200</xdr:rowOff>
                  </from>
                  <to>
                    <xdr:col>4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9" name="Option Button 47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76200</xdr:rowOff>
                  </from>
                  <to>
                    <xdr:col>5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0" name="Option Button 48">
              <controlPr defaultSize="0" autoFill="0" autoLine="0" autoPict="0">
                <anchor moveWithCells="1">
                  <from>
                    <xdr:col>6</xdr:col>
                    <xdr:colOff>571500</xdr:colOff>
                    <xdr:row>9</xdr:row>
                    <xdr:rowOff>76200</xdr:rowOff>
                  </from>
                  <to>
                    <xdr:col>6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1" name="Group Box 49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42" name="Group Box 55">
              <controlPr defaultSize="0" autoFill="0" autoPict="0">
                <anchor moveWithCells="1">
                  <from>
                    <xdr:col>1</xdr:col>
                    <xdr:colOff>1358900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43" name="Option Button 56">
              <controlPr defaultSize="0" autoFill="0" autoLine="0" autoPict="0">
                <anchor moveWithCells="1">
                  <from>
                    <xdr:col>2</xdr:col>
                    <xdr:colOff>571500</xdr:colOff>
                    <xdr:row>11</xdr:row>
                    <xdr:rowOff>76200</xdr:rowOff>
                  </from>
                  <to>
                    <xdr:col>2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4" name="Option Button 57">
              <controlPr defaultSize="0" autoFill="0" autoLine="0" autoPict="0">
                <anchor moveWithCells="1">
                  <from>
                    <xdr:col>3</xdr:col>
                    <xdr:colOff>571500</xdr:colOff>
                    <xdr:row>11</xdr:row>
                    <xdr:rowOff>76200</xdr:rowOff>
                  </from>
                  <to>
                    <xdr:col>3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5" name="Option Button 58">
              <controlPr defaultSize="0" autoFill="0" autoLine="0" autoPict="0">
                <anchor moveWithCells="1">
                  <from>
                    <xdr:col>4</xdr:col>
                    <xdr:colOff>571500</xdr:colOff>
                    <xdr:row>11</xdr:row>
                    <xdr:rowOff>76200</xdr:rowOff>
                  </from>
                  <to>
                    <xdr:col>4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6" name="Option Button 59">
              <controlPr defaultSize="0" autoFill="0" autoLine="0" autoPict="0">
                <anchor moveWithCells="1">
                  <from>
                    <xdr:col>5</xdr:col>
                    <xdr:colOff>571500</xdr:colOff>
                    <xdr:row>11</xdr:row>
                    <xdr:rowOff>76200</xdr:rowOff>
                  </from>
                  <to>
                    <xdr:col>5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7" name="Option Button 60">
              <controlPr defaultSize="0" autoFill="0" autoLine="0" autoPict="0">
                <anchor moveWithCells="1">
                  <from>
                    <xdr:col>6</xdr:col>
                    <xdr:colOff>571500</xdr:colOff>
                    <xdr:row>11</xdr:row>
                    <xdr:rowOff>76200</xdr:rowOff>
                  </from>
                  <to>
                    <xdr:col>6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8" name="Group Box 61">
              <controlPr defaultSize="0" autoFill="0" autoPict="0">
                <anchor moveWithCells="1">
                  <from>
                    <xdr:col>1</xdr:col>
                    <xdr:colOff>1358900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9" name="Option Button 62">
              <controlPr defaultSize="0" autoFill="0" autoLine="0" autoPict="0">
                <anchor moveWithCells="1">
                  <from>
                    <xdr:col>2</xdr:col>
                    <xdr:colOff>571500</xdr:colOff>
                    <xdr:row>12</xdr:row>
                    <xdr:rowOff>76200</xdr:rowOff>
                  </from>
                  <to>
                    <xdr:col>2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0" name="Option Button 63">
              <controlPr defaultSize="0" autoFill="0" autoLine="0" autoPict="0">
                <anchor moveWithCells="1">
                  <from>
                    <xdr:col>3</xdr:col>
                    <xdr:colOff>571500</xdr:colOff>
                    <xdr:row>12</xdr:row>
                    <xdr:rowOff>76200</xdr:rowOff>
                  </from>
                  <to>
                    <xdr:col>3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51" name="Option Button 64">
              <controlPr defaultSize="0" autoFill="0" autoLine="0" autoPict="0">
                <anchor moveWithCells="1">
                  <from>
                    <xdr:col>4</xdr:col>
                    <xdr:colOff>571500</xdr:colOff>
                    <xdr:row>12</xdr:row>
                    <xdr:rowOff>76200</xdr:rowOff>
                  </from>
                  <to>
                    <xdr:col>4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52" name="Option Button 65">
              <controlPr defaultSize="0" autoFill="0" autoLine="0" autoPict="0">
                <anchor moveWithCells="1">
                  <from>
                    <xdr:col>5</xdr:col>
                    <xdr:colOff>571500</xdr:colOff>
                    <xdr:row>12</xdr:row>
                    <xdr:rowOff>76200</xdr:rowOff>
                  </from>
                  <to>
                    <xdr:col>5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53" name="Option Button 66">
              <controlPr defaultSize="0" autoFill="0" autoLine="0" autoPict="0">
                <anchor moveWithCells="1">
                  <from>
                    <xdr:col>6</xdr:col>
                    <xdr:colOff>571500</xdr:colOff>
                    <xdr:row>12</xdr:row>
                    <xdr:rowOff>76200</xdr:rowOff>
                  </from>
                  <to>
                    <xdr:col>6</xdr:col>
                    <xdr:colOff>889000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4" name="Group Box 67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5" name="Option Button 68">
              <controlPr defaultSize="0" autoFill="0" autoLine="0" autoPict="0">
                <anchor moveWithCells="1">
                  <from>
                    <xdr:col>2</xdr:col>
                    <xdr:colOff>571500</xdr:colOff>
                    <xdr:row>13</xdr:row>
                    <xdr:rowOff>76200</xdr:rowOff>
                  </from>
                  <to>
                    <xdr:col>2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6" name="Option Button 69">
              <controlPr defaultSize="0" autoFill="0" autoLine="0" autoPict="0">
                <anchor moveWithCells="1">
                  <from>
                    <xdr:col>3</xdr:col>
                    <xdr:colOff>571500</xdr:colOff>
                    <xdr:row>13</xdr:row>
                    <xdr:rowOff>76200</xdr:rowOff>
                  </from>
                  <to>
                    <xdr:col>3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7" name="Option Button 70">
              <controlPr defaultSize="0" autoFill="0" autoLine="0" autoPict="0">
                <anchor moveWithCells="1">
                  <from>
                    <xdr:col>4</xdr:col>
                    <xdr:colOff>571500</xdr:colOff>
                    <xdr:row>13</xdr:row>
                    <xdr:rowOff>76200</xdr:rowOff>
                  </from>
                  <to>
                    <xdr:col>4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8" name="Option Button 71">
              <controlPr defaultSize="0" autoFill="0" autoLine="0" autoPict="0">
                <anchor moveWithCells="1">
                  <from>
                    <xdr:col>5</xdr:col>
                    <xdr:colOff>571500</xdr:colOff>
                    <xdr:row>13</xdr:row>
                    <xdr:rowOff>76200</xdr:rowOff>
                  </from>
                  <to>
                    <xdr:col>5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9" name="Option Button 72">
              <controlPr defaultSize="0" autoFill="0" autoLine="0" autoPict="0">
                <anchor moveWithCells="1">
                  <from>
                    <xdr:col>6</xdr:col>
                    <xdr:colOff>571500</xdr:colOff>
                    <xdr:row>13</xdr:row>
                    <xdr:rowOff>76200</xdr:rowOff>
                  </from>
                  <to>
                    <xdr:col>6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60" name="Group Box 73">
              <controlPr defaultSize="0" autoFill="0" autoPict="0">
                <anchor moveWithCells="1">
                  <from>
                    <xdr:col>1</xdr:col>
                    <xdr:colOff>1358900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61" name="Option Button 74">
              <controlPr defaultSize="0" autoFill="0" autoLine="0" autoPict="0">
                <anchor moveWithCells="1">
                  <from>
                    <xdr:col>2</xdr:col>
                    <xdr:colOff>571500</xdr:colOff>
                    <xdr:row>14</xdr:row>
                    <xdr:rowOff>76200</xdr:rowOff>
                  </from>
                  <to>
                    <xdr:col>2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62" name="Option Button 75">
              <controlPr defaultSize="0" autoFill="0" autoLine="0" autoPict="0">
                <anchor moveWithCells="1">
                  <from>
                    <xdr:col>3</xdr:col>
                    <xdr:colOff>571500</xdr:colOff>
                    <xdr:row>14</xdr:row>
                    <xdr:rowOff>76200</xdr:rowOff>
                  </from>
                  <to>
                    <xdr:col>3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63" name="Option Button 76">
              <controlPr defaultSize="0" autoFill="0" autoLine="0" autoPict="0">
                <anchor moveWithCells="1">
                  <from>
                    <xdr:col>4</xdr:col>
                    <xdr:colOff>571500</xdr:colOff>
                    <xdr:row>14</xdr:row>
                    <xdr:rowOff>76200</xdr:rowOff>
                  </from>
                  <to>
                    <xdr:col>4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4" name="Option Button 77">
              <controlPr defaultSize="0" autoFill="0" autoLine="0" autoPict="0">
                <anchor moveWithCells="1">
                  <from>
                    <xdr:col>5</xdr:col>
                    <xdr:colOff>571500</xdr:colOff>
                    <xdr:row>14</xdr:row>
                    <xdr:rowOff>76200</xdr:rowOff>
                  </from>
                  <to>
                    <xdr:col>5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5" name="Option Button 78">
              <controlPr defaultSize="0" autoFill="0" autoLine="0" autoPict="0">
                <anchor moveWithCells="1">
                  <from>
                    <xdr:col>6</xdr:col>
                    <xdr:colOff>571500</xdr:colOff>
                    <xdr:row>14</xdr:row>
                    <xdr:rowOff>76200</xdr:rowOff>
                  </from>
                  <to>
                    <xdr:col>6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6" name="Group Box 79">
              <controlPr defaultSize="0" autoFill="0" autoPict="0">
                <anchor moveWithCells="1">
                  <from>
                    <xdr:col>1</xdr:col>
                    <xdr:colOff>1358900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7" name="Option Button 80">
              <controlPr defaultSize="0" autoFill="0" autoLine="0" autoPict="0">
                <anchor moveWithCells="1">
                  <from>
                    <xdr:col>2</xdr:col>
                    <xdr:colOff>571500</xdr:colOff>
                    <xdr:row>15</xdr:row>
                    <xdr:rowOff>76200</xdr:rowOff>
                  </from>
                  <to>
                    <xdr:col>2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8" name="Option Button 81">
              <controlPr defaultSize="0" autoFill="0" autoLine="0" autoPict="0">
                <anchor moveWithCells="1">
                  <from>
                    <xdr:col>3</xdr:col>
                    <xdr:colOff>571500</xdr:colOff>
                    <xdr:row>15</xdr:row>
                    <xdr:rowOff>76200</xdr:rowOff>
                  </from>
                  <to>
                    <xdr:col>3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9" name="Option Button 82">
              <controlPr defaultSize="0" autoFill="0" autoLine="0" autoPict="0">
                <anchor moveWithCells="1">
                  <from>
                    <xdr:col>4</xdr:col>
                    <xdr:colOff>571500</xdr:colOff>
                    <xdr:row>15</xdr:row>
                    <xdr:rowOff>76200</xdr:rowOff>
                  </from>
                  <to>
                    <xdr:col>4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0" name="Option Button 83">
              <controlPr defaultSize="0" autoFill="0" autoLine="0" autoPict="0">
                <anchor moveWithCells="1">
                  <from>
                    <xdr:col>5</xdr:col>
                    <xdr:colOff>571500</xdr:colOff>
                    <xdr:row>15</xdr:row>
                    <xdr:rowOff>76200</xdr:rowOff>
                  </from>
                  <to>
                    <xdr:col>5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71" name="Option Button 84">
              <controlPr defaultSize="0" autoFill="0" autoLine="0" autoPict="0">
                <anchor moveWithCells="1">
                  <from>
                    <xdr:col>6</xdr:col>
                    <xdr:colOff>571500</xdr:colOff>
                    <xdr:row>15</xdr:row>
                    <xdr:rowOff>76200</xdr:rowOff>
                  </from>
                  <to>
                    <xdr:col>6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72" name="Group Box 85">
              <controlPr defaultSize="0" autoFill="0" autoPict="0">
                <anchor moveWithCells="1">
                  <from>
                    <xdr:col>1</xdr:col>
                    <xdr:colOff>1358900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73" name="Option Button 86">
              <controlPr defaultSize="0" autoFill="0" autoLine="0" autoPict="0">
                <anchor moveWithCells="1">
                  <from>
                    <xdr:col>2</xdr:col>
                    <xdr:colOff>571500</xdr:colOff>
                    <xdr:row>16</xdr:row>
                    <xdr:rowOff>76200</xdr:rowOff>
                  </from>
                  <to>
                    <xdr:col>2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74" name="Option Button 87">
              <controlPr defaultSize="0" autoFill="0" autoLine="0" autoPict="0">
                <anchor moveWithCells="1">
                  <from>
                    <xdr:col>3</xdr:col>
                    <xdr:colOff>571500</xdr:colOff>
                    <xdr:row>16</xdr:row>
                    <xdr:rowOff>76200</xdr:rowOff>
                  </from>
                  <to>
                    <xdr:col>3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75" name="Option Button 88">
              <controlPr defaultSize="0" autoFill="0" autoLine="0" autoPict="0">
                <anchor moveWithCells="1">
                  <from>
                    <xdr:col>4</xdr:col>
                    <xdr:colOff>571500</xdr:colOff>
                    <xdr:row>16</xdr:row>
                    <xdr:rowOff>76200</xdr:rowOff>
                  </from>
                  <to>
                    <xdr:col>4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6" name="Option Button 89">
              <controlPr defaultSize="0" autoFill="0" autoLine="0" autoPict="0">
                <anchor moveWithCells="1">
                  <from>
                    <xdr:col>5</xdr:col>
                    <xdr:colOff>571500</xdr:colOff>
                    <xdr:row>16</xdr:row>
                    <xdr:rowOff>76200</xdr:rowOff>
                  </from>
                  <to>
                    <xdr:col>5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7" name="Option Button 90">
              <controlPr defaultSize="0" autoFill="0" autoLine="0" autoPict="0">
                <anchor moveWithCells="1">
                  <from>
                    <xdr:col>6</xdr:col>
                    <xdr:colOff>571500</xdr:colOff>
                    <xdr:row>16</xdr:row>
                    <xdr:rowOff>76200</xdr:rowOff>
                  </from>
                  <to>
                    <xdr:col>6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8" name="Group Box 91">
              <controlPr defaultSize="0" autoFill="0" autoPict="0">
                <anchor moveWithCells="1">
                  <from>
                    <xdr:col>1</xdr:col>
                    <xdr:colOff>1358900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9" name="Option Button 92">
              <controlPr defaultSize="0" autoFill="0" autoLine="0" autoPict="0">
                <anchor moveWithCells="1">
                  <from>
                    <xdr:col>2</xdr:col>
                    <xdr:colOff>571500</xdr:colOff>
                    <xdr:row>17</xdr:row>
                    <xdr:rowOff>76200</xdr:rowOff>
                  </from>
                  <to>
                    <xdr:col>2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80" name="Option Button 93">
              <controlPr defaultSize="0" autoFill="0" autoLine="0" autoPict="0">
                <anchor moveWithCells="1">
                  <from>
                    <xdr:col>3</xdr:col>
                    <xdr:colOff>571500</xdr:colOff>
                    <xdr:row>17</xdr:row>
                    <xdr:rowOff>76200</xdr:rowOff>
                  </from>
                  <to>
                    <xdr:col>3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81" name="Option Button 94">
              <controlPr defaultSize="0" autoFill="0" autoLine="0" autoPict="0">
                <anchor moveWithCells="1">
                  <from>
                    <xdr:col>4</xdr:col>
                    <xdr:colOff>571500</xdr:colOff>
                    <xdr:row>17</xdr:row>
                    <xdr:rowOff>76200</xdr:rowOff>
                  </from>
                  <to>
                    <xdr:col>4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82" name="Option Button 95">
              <controlPr defaultSize="0" autoFill="0" autoLine="0" autoPict="0">
                <anchor moveWithCells="1">
                  <from>
                    <xdr:col>5</xdr:col>
                    <xdr:colOff>571500</xdr:colOff>
                    <xdr:row>17</xdr:row>
                    <xdr:rowOff>76200</xdr:rowOff>
                  </from>
                  <to>
                    <xdr:col>5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83" name="Option Button 96">
              <controlPr defaultSize="0" autoFill="0" autoLine="0" autoPict="0">
                <anchor moveWithCells="1">
                  <from>
                    <xdr:col>6</xdr:col>
                    <xdr:colOff>571500</xdr:colOff>
                    <xdr:row>17</xdr:row>
                    <xdr:rowOff>76200</xdr:rowOff>
                  </from>
                  <to>
                    <xdr:col>6</xdr:col>
                    <xdr:colOff>889000</xdr:colOff>
                    <xdr:row>17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84" name="Group Box 98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85" name="Group Box 99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86" name="Group Box 100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87" name="Group Box 101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88" name="Group Box 102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89" name="Group Box 103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0" name="Group Box 104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91" name="Group Box 105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92" name="Group Box 106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93" name="Group Box 107">
              <controlPr defaultSize="0" autoFill="0" autoPict="0">
                <anchor moveWithCells="1">
                  <from>
                    <xdr:col>1</xdr:col>
                    <xdr:colOff>1358900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94" name="Option Button 108">
              <controlPr defaultSize="0" autoFill="0" autoLine="0" autoPict="0">
                <anchor moveWithCells="1">
                  <from>
                    <xdr:col>2</xdr:col>
                    <xdr:colOff>571500</xdr:colOff>
                    <xdr:row>18</xdr:row>
                    <xdr:rowOff>76200</xdr:rowOff>
                  </from>
                  <to>
                    <xdr:col>2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95" name="Option Button 109">
              <controlPr defaultSize="0" autoFill="0" autoLine="0" autoPict="0">
                <anchor moveWithCells="1">
                  <from>
                    <xdr:col>3</xdr:col>
                    <xdr:colOff>571500</xdr:colOff>
                    <xdr:row>18</xdr:row>
                    <xdr:rowOff>76200</xdr:rowOff>
                  </from>
                  <to>
                    <xdr:col>3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96" name="Option Button 110">
              <controlPr defaultSize="0" autoFill="0" autoLine="0" autoPict="0">
                <anchor moveWithCells="1">
                  <from>
                    <xdr:col>4</xdr:col>
                    <xdr:colOff>571500</xdr:colOff>
                    <xdr:row>18</xdr:row>
                    <xdr:rowOff>76200</xdr:rowOff>
                  </from>
                  <to>
                    <xdr:col>4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97" name="Option Button 111">
              <controlPr defaultSize="0" autoFill="0" autoLine="0" autoPict="0">
                <anchor moveWithCells="1">
                  <from>
                    <xdr:col>5</xdr:col>
                    <xdr:colOff>571500</xdr:colOff>
                    <xdr:row>18</xdr:row>
                    <xdr:rowOff>76200</xdr:rowOff>
                  </from>
                  <to>
                    <xdr:col>5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8" name="Option Button 112">
              <controlPr defaultSize="0" autoFill="0" autoLine="0" autoPict="0">
                <anchor moveWithCells="1">
                  <from>
                    <xdr:col>6</xdr:col>
                    <xdr:colOff>571500</xdr:colOff>
                    <xdr:row>18</xdr:row>
                    <xdr:rowOff>76200</xdr:rowOff>
                  </from>
                  <to>
                    <xdr:col>6</xdr:col>
                    <xdr:colOff>889000</xdr:colOff>
                    <xdr:row>18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9D36-E65D-484D-9265-BBD9E075796C}">
  <sheetPr codeName="Sheet6">
    <tabColor theme="8"/>
    <pageSetUpPr fitToPage="1"/>
  </sheetPr>
  <dimension ref="A1:Q36"/>
  <sheetViews>
    <sheetView zoomScaleNormal="100" workbookViewId="0">
      <pane ySplit="1" topLeftCell="A2" activePane="bottomLeft" state="frozen"/>
      <selection pane="bottomLeft" activeCell="B3" sqref="B3"/>
    </sheetView>
  </sheetViews>
  <sheetFormatPr baseColWidth="10" defaultColWidth="0" defaultRowHeight="16" zeroHeight="1"/>
  <cols>
    <col min="1" max="1" width="50.7109375" customWidth="1"/>
    <col min="2" max="8" width="15.42578125" customWidth="1"/>
    <col min="9" max="9" width="10.85546875" customWidth="1"/>
    <col min="10" max="10" width="41.42578125" customWidth="1"/>
    <col min="11" max="12" width="10.85546875" hidden="1" customWidth="1"/>
    <col min="13" max="13" width="35" hidden="1" customWidth="1"/>
    <col min="14" max="15" width="10.85546875" hidden="1" customWidth="1"/>
    <col min="16" max="16" width="31.42578125" hidden="1" customWidth="1"/>
    <col min="17" max="17" width="0" hidden="1" customWidth="1"/>
    <col min="18" max="16384" width="10.85546875" hidden="1"/>
  </cols>
  <sheetData>
    <row r="1" spans="1:17" ht="356">
      <c r="A1" s="10" t="s">
        <v>45</v>
      </c>
      <c r="B1" s="121" t="s">
        <v>49</v>
      </c>
      <c r="C1" s="111" t="s">
        <v>50</v>
      </c>
      <c r="D1" s="111" t="s">
        <v>51</v>
      </c>
      <c r="E1" s="124" t="s">
        <v>52</v>
      </c>
      <c r="F1" s="111" t="s">
        <v>53</v>
      </c>
      <c r="G1" s="111" t="s">
        <v>54</v>
      </c>
      <c r="H1" s="124" t="s">
        <v>142</v>
      </c>
      <c r="I1" s="110"/>
      <c r="J1" s="23"/>
      <c r="K1" s="23"/>
      <c r="L1" s="23"/>
      <c r="M1" s="23"/>
      <c r="N1" s="23"/>
      <c r="O1" s="23"/>
      <c r="P1" s="23"/>
      <c r="Q1" s="23"/>
    </row>
    <row r="2" spans="1:17" ht="30" customHeight="1" thickBot="1">
      <c r="A2" s="221" t="str">
        <f>_xlfn.CONCAT("Number of points available attributed in the Summary: ",Summary!D8)</f>
        <v>Number of points available attributed in the Summary: 0</v>
      </c>
      <c r="B2" s="218">
        <v>100</v>
      </c>
      <c r="C2" s="112"/>
      <c r="D2" s="112"/>
      <c r="E2" s="112"/>
      <c r="F2" s="112"/>
      <c r="G2" s="112"/>
      <c r="H2" s="112"/>
      <c r="I2" s="23"/>
      <c r="J2" s="23"/>
      <c r="K2" s="23"/>
      <c r="L2" s="23"/>
      <c r="M2" s="23"/>
      <c r="N2" s="23"/>
      <c r="O2" s="23"/>
      <c r="P2" s="23"/>
      <c r="Q2" s="23"/>
    </row>
    <row r="3" spans="1:17" ht="30" customHeight="1" thickTop="1" thickBot="1">
      <c r="A3" s="113" t="s">
        <v>20</v>
      </c>
      <c r="B3" s="189">
        <v>0</v>
      </c>
      <c r="C3" s="290">
        <v>1</v>
      </c>
      <c r="D3" s="291"/>
      <c r="E3" s="291"/>
      <c r="F3" s="291"/>
      <c r="G3" s="291"/>
      <c r="H3" s="292">
        <f t="shared" ref="H3" si="0">CHOOSE(C3,0,0,B3*0.5,B3*0.8,B3)</f>
        <v>0</v>
      </c>
      <c r="I3" s="23"/>
      <c r="J3" s="23"/>
      <c r="K3" s="23"/>
      <c r="L3" s="23"/>
      <c r="M3" s="23"/>
      <c r="N3" s="23"/>
      <c r="O3" s="23"/>
      <c r="P3" s="23"/>
      <c r="Q3" s="23"/>
    </row>
    <row r="4" spans="1:17" ht="30" customHeight="1" thickTop="1" thickBot="1">
      <c r="A4" s="17" t="s">
        <v>117</v>
      </c>
      <c r="B4" s="293"/>
      <c r="C4" s="293"/>
      <c r="D4" s="293"/>
      <c r="E4" s="293"/>
      <c r="F4" s="293"/>
      <c r="G4" s="293"/>
      <c r="H4" s="293"/>
      <c r="I4" s="307" t="s">
        <v>143</v>
      </c>
      <c r="J4" s="308"/>
      <c r="K4" s="23"/>
      <c r="L4" s="23"/>
      <c r="M4" s="23"/>
      <c r="N4" s="23"/>
      <c r="O4" s="23"/>
      <c r="P4" s="23"/>
      <c r="Q4" s="23"/>
    </row>
    <row r="5" spans="1:17" ht="30" customHeight="1" thickTop="1" thickBot="1">
      <c r="A5" s="12" t="s">
        <v>118</v>
      </c>
      <c r="B5" s="189">
        <v>0</v>
      </c>
      <c r="C5" s="294">
        <v>1</v>
      </c>
      <c r="D5" s="295"/>
      <c r="E5" s="295"/>
      <c r="F5" s="295"/>
      <c r="G5" s="295"/>
      <c r="H5" s="296">
        <f t="shared" ref="H5" si="1">CHOOSE(C5,0,0,B5*0.5,B5*0.8,B5)</f>
        <v>0</v>
      </c>
      <c r="I5" s="23"/>
      <c r="J5" s="62"/>
      <c r="K5" s="23"/>
      <c r="L5" s="23"/>
      <c r="M5" s="23"/>
      <c r="N5" s="23"/>
      <c r="O5" s="23"/>
      <c r="P5" s="23"/>
      <c r="Q5" s="23"/>
    </row>
    <row r="6" spans="1:17" ht="30" customHeight="1" thickTop="1" thickBot="1">
      <c r="A6" s="114" t="s">
        <v>21</v>
      </c>
      <c r="B6" s="189">
        <v>0</v>
      </c>
      <c r="C6" s="294">
        <v>1</v>
      </c>
      <c r="D6" s="295"/>
      <c r="E6" s="295"/>
      <c r="F6" s="295"/>
      <c r="G6" s="295"/>
      <c r="H6" s="296">
        <f t="shared" ref="H6:H11" si="2">CHOOSE(C6,0,0,B6*0.5,B6*0.8,B6)</f>
        <v>0</v>
      </c>
      <c r="I6" s="23"/>
      <c r="J6" s="62"/>
      <c r="K6" s="23"/>
      <c r="L6" s="23"/>
      <c r="M6" s="23"/>
      <c r="N6" s="23"/>
      <c r="O6" s="23"/>
      <c r="P6" s="23"/>
      <c r="Q6" s="23"/>
    </row>
    <row r="7" spans="1:17" ht="30" customHeight="1" thickTop="1" thickBot="1">
      <c r="A7" s="114" t="s">
        <v>22</v>
      </c>
      <c r="B7" s="189">
        <v>0</v>
      </c>
      <c r="C7" s="294">
        <v>1</v>
      </c>
      <c r="D7" s="295"/>
      <c r="E7" s="295"/>
      <c r="F7" s="295"/>
      <c r="G7" s="295"/>
      <c r="H7" s="296">
        <f t="shared" si="2"/>
        <v>0</v>
      </c>
      <c r="I7" s="23"/>
      <c r="J7" s="23"/>
      <c r="K7" s="23"/>
      <c r="L7" s="23"/>
      <c r="M7" s="23"/>
      <c r="N7" s="23"/>
      <c r="O7" s="23"/>
      <c r="P7" s="23"/>
      <c r="Q7" s="23"/>
    </row>
    <row r="8" spans="1:17" ht="30" customHeight="1" thickTop="1" thickBot="1">
      <c r="A8" s="115" t="s">
        <v>23</v>
      </c>
      <c r="B8" s="189">
        <v>0</v>
      </c>
      <c r="C8" s="294">
        <v>1</v>
      </c>
      <c r="D8" s="295"/>
      <c r="E8" s="295"/>
      <c r="F8" s="295"/>
      <c r="G8" s="295"/>
      <c r="H8" s="296">
        <f t="shared" si="2"/>
        <v>0</v>
      </c>
      <c r="I8" s="23"/>
      <c r="J8" s="23"/>
      <c r="K8" s="23"/>
      <c r="L8" s="23"/>
      <c r="M8" s="23"/>
      <c r="N8" s="23"/>
      <c r="O8" s="23"/>
      <c r="P8" s="23"/>
      <c r="Q8" s="23"/>
    </row>
    <row r="9" spans="1:17" ht="30" customHeight="1" thickTop="1" thickBot="1">
      <c r="A9" s="114" t="s">
        <v>94</v>
      </c>
      <c r="B9" s="189">
        <v>0</v>
      </c>
      <c r="C9" s="294">
        <v>1</v>
      </c>
      <c r="D9" s="295"/>
      <c r="E9" s="295"/>
      <c r="F9" s="295"/>
      <c r="G9" s="295"/>
      <c r="H9" s="296">
        <f t="shared" si="2"/>
        <v>0</v>
      </c>
      <c r="I9" s="23"/>
      <c r="J9" s="23"/>
      <c r="K9" s="23"/>
      <c r="L9" s="23"/>
      <c r="M9" s="23"/>
      <c r="N9" s="23"/>
      <c r="O9" s="23"/>
      <c r="P9" s="23"/>
      <c r="Q9" s="23"/>
    </row>
    <row r="10" spans="1:17" ht="30" customHeight="1" thickTop="1" thickBot="1">
      <c r="A10" s="114" t="s">
        <v>18</v>
      </c>
      <c r="B10" s="189">
        <v>0</v>
      </c>
      <c r="C10" s="294">
        <v>1</v>
      </c>
      <c r="D10" s="295"/>
      <c r="E10" s="295"/>
      <c r="F10" s="295"/>
      <c r="G10" s="295"/>
      <c r="H10" s="296">
        <f t="shared" si="2"/>
        <v>0</v>
      </c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30" customHeight="1" thickTop="1" thickBot="1">
      <c r="A11" s="12" t="s">
        <v>36</v>
      </c>
      <c r="B11" s="189">
        <v>0</v>
      </c>
      <c r="C11" s="294">
        <v>1</v>
      </c>
      <c r="D11" s="295"/>
      <c r="E11" s="295"/>
      <c r="F11" s="295"/>
      <c r="G11" s="295"/>
      <c r="H11" s="296">
        <f t="shared" si="2"/>
        <v>0</v>
      </c>
      <c r="I11" s="23"/>
      <c r="J11" s="62"/>
      <c r="K11" s="23"/>
      <c r="L11" s="23"/>
      <c r="M11" s="23"/>
      <c r="N11" s="23"/>
      <c r="O11" s="23"/>
      <c r="P11" s="23"/>
      <c r="Q11" s="23"/>
    </row>
    <row r="12" spans="1:17" ht="30" customHeight="1" thickTop="1" thickBot="1">
      <c r="A12" s="300" t="s">
        <v>138</v>
      </c>
      <c r="B12" s="189">
        <v>0</v>
      </c>
      <c r="C12" s="297">
        <v>1</v>
      </c>
      <c r="D12" s="298"/>
      <c r="E12" s="298"/>
      <c r="F12" s="298"/>
      <c r="G12" s="298"/>
      <c r="H12" s="299">
        <f t="shared" ref="H12" si="3">CHOOSE(C12,0,0,B12*0.5,B12*0.8,B12)</f>
        <v>0</v>
      </c>
      <c r="I12" s="23"/>
      <c r="J12" s="62"/>
      <c r="K12" s="23"/>
      <c r="L12" s="23"/>
      <c r="M12" s="23"/>
      <c r="N12" s="23"/>
      <c r="O12" s="23"/>
      <c r="P12" s="23"/>
      <c r="Q12" s="23"/>
    </row>
    <row r="13" spans="1:17" ht="30" customHeight="1" thickTop="1" thickBot="1">
      <c r="A13" s="17" t="s">
        <v>46</v>
      </c>
      <c r="B13" s="293"/>
      <c r="C13" s="293"/>
      <c r="D13" s="293"/>
      <c r="E13" s="293"/>
      <c r="F13" s="293"/>
      <c r="G13" s="293"/>
      <c r="H13" s="29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30" customHeight="1" thickTop="1" thickBot="1">
      <c r="A14" s="12" t="s">
        <v>47</v>
      </c>
      <c r="B14" s="189">
        <v>0</v>
      </c>
      <c r="C14" s="294">
        <v>1</v>
      </c>
      <c r="D14" s="295"/>
      <c r="E14" s="295"/>
      <c r="F14" s="295"/>
      <c r="G14" s="295"/>
      <c r="H14" s="296">
        <f t="shared" ref="H14:H16" si="4">CHOOSE(C14,0,0,B14*0.5,B14*0.8,B14)</f>
        <v>0</v>
      </c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30" customHeight="1" thickTop="1" thickBot="1">
      <c r="A15" s="114" t="s">
        <v>24</v>
      </c>
      <c r="B15" s="189">
        <v>0</v>
      </c>
      <c r="C15" s="294">
        <v>1</v>
      </c>
      <c r="D15" s="295"/>
      <c r="E15" s="295"/>
      <c r="F15" s="295"/>
      <c r="G15" s="295"/>
      <c r="H15" s="296">
        <f t="shared" si="4"/>
        <v>0</v>
      </c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30" customHeight="1" thickTop="1" thickBot="1">
      <c r="A16" s="116" t="s">
        <v>48</v>
      </c>
      <c r="B16" s="189">
        <v>0</v>
      </c>
      <c r="C16" s="294">
        <v>1</v>
      </c>
      <c r="D16" s="295"/>
      <c r="E16" s="295"/>
      <c r="F16" s="295"/>
      <c r="G16" s="295"/>
      <c r="H16" s="296">
        <f t="shared" si="4"/>
        <v>0</v>
      </c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30" customHeight="1" thickTop="1" thickBot="1">
      <c r="A17" s="116" t="s">
        <v>138</v>
      </c>
      <c r="B17" s="189">
        <v>0</v>
      </c>
      <c r="C17" s="294">
        <v>1</v>
      </c>
      <c r="D17" s="295"/>
      <c r="E17" s="295"/>
      <c r="F17" s="295"/>
      <c r="G17" s="295"/>
      <c r="H17" s="296">
        <f t="shared" ref="H17" si="5">CHOOSE(C17,0,0,B17*0.5,B17*0.8,B17)</f>
        <v>0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30" customHeight="1" thickTop="1">
      <c r="A18" s="118" t="s">
        <v>55</v>
      </c>
      <c r="B18" s="119">
        <f>SUM(B3,B5:B12,B14:B17)</f>
        <v>0</v>
      </c>
      <c r="C18" s="119"/>
      <c r="D18" s="119"/>
      <c r="E18" s="119"/>
      <c r="F18" s="119"/>
      <c r="G18" s="119"/>
      <c r="H18" s="117">
        <f>SUM(H3:H17)</f>
        <v>0</v>
      </c>
      <c r="I18" s="23"/>
      <c r="J18" s="62"/>
      <c r="K18" s="23"/>
      <c r="L18" s="23"/>
      <c r="M18" s="23"/>
      <c r="N18" s="23"/>
      <c r="O18" s="23"/>
      <c r="P18" s="23"/>
      <c r="Q18" s="23"/>
    </row>
    <row r="19" spans="1:17">
      <c r="A19" s="23"/>
      <c r="B19" s="213" t="str">
        <f>IF(B18&lt;&gt;100,"Please attribute a total of 100 points","")</f>
        <v>Please attribute a total of 100 points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16" customHeight="1">
      <c r="A21" s="23"/>
      <c r="B21" s="151"/>
      <c r="C21" s="23"/>
      <c r="D21" s="23"/>
      <c r="E21" s="23"/>
      <c r="F21" s="23"/>
      <c r="G21" s="23"/>
      <c r="H21" s="23"/>
      <c r="I21" s="23"/>
      <c r="J21" s="61"/>
      <c r="K21" s="23"/>
      <c r="L21" s="23"/>
      <c r="M21" s="23"/>
      <c r="N21" s="23"/>
      <c r="O21" s="23"/>
      <c r="P21" s="23"/>
      <c r="Q21" s="23"/>
    </row>
    <row r="22" spans="1:17" ht="16" customHeight="1">
      <c r="A22" s="23"/>
      <c r="B22" s="23"/>
      <c r="C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>
      <c r="A23" s="23"/>
      <c r="B23" s="23"/>
      <c r="C23" s="23"/>
      <c r="D23" s="23"/>
      <c r="E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16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>
      <c r="A27" s="23"/>
      <c r="B27" s="23"/>
      <c r="C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7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7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</sheetData>
  <sheetProtection algorithmName="SHA-512" hashValue="5MeFi5s4rOlEN/xgfUdvKwm/qRZrn87QWJBx6oG/u5P6JNyXYwM/pd04IH1mTs43A1zoWasCmoyFfuAG7t/FGw==" saltValue="YwyZNWmmrHADZ/gjKuuqNw==" spinCount="100000" sheet="1" objects="1" scenarios="1" selectLockedCells="1"/>
  <mergeCells count="1">
    <mergeCell ref="I4:J4"/>
  </mergeCells>
  <conditionalFormatting sqref="B18">
    <cfRule type="cellIs" dxfId="0" priority="1" operator="notEqual">
      <formula>100</formula>
    </cfRule>
  </conditionalFormatting>
  <printOptions gridLines="1"/>
  <pageMargins left="0.7" right="0.7" top="0.75" bottom="0.75" header="0.3" footer="0.3"/>
  <pageSetup paperSize="9" scale="47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Group Box 1">
              <controlPr defaultSize="0" autoFill="0" autoPict="0">
                <anchor moveWithCells="1">
                  <from>
                    <xdr:col>1</xdr:col>
                    <xdr:colOff>1358900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Option Button 2">
              <controlPr defaultSize="0" autoFill="0" autoLine="0" autoPict="0">
                <anchor moveWithCells="1">
                  <from>
                    <xdr:col>2</xdr:col>
                    <xdr:colOff>571500</xdr:colOff>
                    <xdr:row>2</xdr:row>
                    <xdr:rowOff>76200</xdr:rowOff>
                  </from>
                  <to>
                    <xdr:col>2</xdr:col>
                    <xdr:colOff>889000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Option Button 3">
              <controlPr defaultSize="0" autoFill="0" autoLine="0" autoPict="0">
                <anchor moveWithCells="1">
                  <from>
                    <xdr:col>3</xdr:col>
                    <xdr:colOff>571500</xdr:colOff>
                    <xdr:row>2</xdr:row>
                    <xdr:rowOff>76200</xdr:rowOff>
                  </from>
                  <to>
                    <xdr:col>3</xdr:col>
                    <xdr:colOff>889000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Option Button 4">
              <controlPr defaultSize="0" autoFill="0" autoLine="0" autoPict="0">
                <anchor moveWithCells="1">
                  <from>
                    <xdr:col>4</xdr:col>
                    <xdr:colOff>571500</xdr:colOff>
                    <xdr:row>2</xdr:row>
                    <xdr:rowOff>76200</xdr:rowOff>
                  </from>
                  <to>
                    <xdr:col>4</xdr:col>
                    <xdr:colOff>889000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Option Button 5">
              <controlPr defaultSize="0" autoFill="0" autoLine="0" autoPict="0">
                <anchor moveWithCells="1">
                  <from>
                    <xdr:col>5</xdr:col>
                    <xdr:colOff>571500</xdr:colOff>
                    <xdr:row>2</xdr:row>
                    <xdr:rowOff>76200</xdr:rowOff>
                  </from>
                  <to>
                    <xdr:col>5</xdr:col>
                    <xdr:colOff>889000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Option Button 6">
              <controlPr defaultSize="0" autoFill="0" autoLine="0" autoPict="0">
                <anchor moveWithCells="1">
                  <from>
                    <xdr:col>6</xdr:col>
                    <xdr:colOff>571500</xdr:colOff>
                    <xdr:row>2</xdr:row>
                    <xdr:rowOff>76200</xdr:rowOff>
                  </from>
                  <to>
                    <xdr:col>6</xdr:col>
                    <xdr:colOff>889000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Group Box 7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Group Box 13">
              <controlPr defaultSize="0" autoFill="0" autoPict="0">
                <anchor moveWithCells="1">
                  <from>
                    <xdr:col>1</xdr:col>
                    <xdr:colOff>1358900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1" name="Group Box 20">
              <controlPr defaultSize="0" autoFill="0" autoPict="0">
                <anchor moveWithCells="1">
                  <from>
                    <xdr:col>1</xdr:col>
                    <xdr:colOff>1358900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2" name="Option Button 21">
              <controlPr defaultSize="0" autoFill="0" autoLine="0" autoPict="0">
                <anchor moveWithCells="1">
                  <from>
                    <xdr:col>2</xdr:col>
                    <xdr:colOff>571500</xdr:colOff>
                    <xdr:row>16</xdr:row>
                    <xdr:rowOff>76200</xdr:rowOff>
                  </from>
                  <to>
                    <xdr:col>2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3" name="Option Button 22">
              <controlPr defaultSize="0" autoFill="0" autoLine="0" autoPict="0">
                <anchor moveWithCells="1">
                  <from>
                    <xdr:col>3</xdr:col>
                    <xdr:colOff>571500</xdr:colOff>
                    <xdr:row>16</xdr:row>
                    <xdr:rowOff>76200</xdr:rowOff>
                  </from>
                  <to>
                    <xdr:col>3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4" name="Option Button 23">
              <controlPr defaultSize="0" autoFill="0" autoLine="0" autoPict="0">
                <anchor moveWithCells="1">
                  <from>
                    <xdr:col>4</xdr:col>
                    <xdr:colOff>571500</xdr:colOff>
                    <xdr:row>16</xdr:row>
                    <xdr:rowOff>76200</xdr:rowOff>
                  </from>
                  <to>
                    <xdr:col>4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5" name="Option Button 24">
              <controlPr defaultSize="0" autoFill="0" autoLine="0" autoPict="0">
                <anchor moveWithCells="1">
                  <from>
                    <xdr:col>5</xdr:col>
                    <xdr:colOff>571500</xdr:colOff>
                    <xdr:row>16</xdr:row>
                    <xdr:rowOff>76200</xdr:rowOff>
                  </from>
                  <to>
                    <xdr:col>5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6" name="Option Button 25">
              <controlPr defaultSize="0" autoFill="0" autoLine="0" autoPict="0">
                <anchor moveWithCells="1">
                  <from>
                    <xdr:col>6</xdr:col>
                    <xdr:colOff>571500</xdr:colOff>
                    <xdr:row>16</xdr:row>
                    <xdr:rowOff>76200</xdr:rowOff>
                  </from>
                  <to>
                    <xdr:col>6</xdr:col>
                    <xdr:colOff>889000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7" name="Group Box 26">
              <controlPr defaultSize="0" autoFill="0" autoPict="0">
                <anchor moveWithCells="1">
                  <from>
                    <xdr:col>1</xdr:col>
                    <xdr:colOff>1358900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8" name="Option Button 27">
              <controlPr defaultSize="0" autoFill="0" autoLine="0" autoPict="0">
                <anchor moveWithCells="1">
                  <from>
                    <xdr:col>2</xdr:col>
                    <xdr:colOff>571500</xdr:colOff>
                    <xdr:row>11</xdr:row>
                    <xdr:rowOff>76200</xdr:rowOff>
                  </from>
                  <to>
                    <xdr:col>2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9" name="Option Button 28">
              <controlPr defaultSize="0" autoFill="0" autoLine="0" autoPict="0">
                <anchor moveWithCells="1">
                  <from>
                    <xdr:col>3</xdr:col>
                    <xdr:colOff>571500</xdr:colOff>
                    <xdr:row>11</xdr:row>
                    <xdr:rowOff>76200</xdr:rowOff>
                  </from>
                  <to>
                    <xdr:col>3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0" name="Option Button 29">
              <controlPr defaultSize="0" autoFill="0" autoLine="0" autoPict="0">
                <anchor moveWithCells="1">
                  <from>
                    <xdr:col>4</xdr:col>
                    <xdr:colOff>571500</xdr:colOff>
                    <xdr:row>11</xdr:row>
                    <xdr:rowOff>76200</xdr:rowOff>
                  </from>
                  <to>
                    <xdr:col>4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1" name="Option Button 30">
              <controlPr defaultSize="0" autoFill="0" autoLine="0" autoPict="0">
                <anchor moveWithCells="1">
                  <from>
                    <xdr:col>5</xdr:col>
                    <xdr:colOff>571500</xdr:colOff>
                    <xdr:row>11</xdr:row>
                    <xdr:rowOff>76200</xdr:rowOff>
                  </from>
                  <to>
                    <xdr:col>5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2" name="Option Button 31">
              <controlPr defaultSize="0" autoFill="0" autoLine="0" autoPict="0">
                <anchor moveWithCells="1">
                  <from>
                    <xdr:col>6</xdr:col>
                    <xdr:colOff>571500</xdr:colOff>
                    <xdr:row>11</xdr:row>
                    <xdr:rowOff>76200</xdr:rowOff>
                  </from>
                  <to>
                    <xdr:col>6</xdr:col>
                    <xdr:colOff>889000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3" name="Group Box 32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4" name="Group Box 33">
              <controlPr defaultSize="0" autoFill="0" autoPict="0">
                <anchor moveWithCells="1">
                  <from>
                    <xdr:col>1</xdr:col>
                    <xdr:colOff>1358900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5" name="Group Box 34">
              <controlPr defaultSize="0" autoFill="0" autoPict="0">
                <anchor moveWithCells="1">
                  <from>
                    <xdr:col>1</xdr:col>
                    <xdr:colOff>1358900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6" name="Group Box 35">
              <controlPr defaultSize="0" autoFill="0" autoPict="0">
                <anchor moveWithCells="1">
                  <from>
                    <xdr:col>1</xdr:col>
                    <xdr:colOff>1358900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7" name="Group Box 36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8" name="Group Box 37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9" name="Group Box 38">
              <controlPr defaultSize="0" autoFill="0" autoPict="0">
                <anchor moveWithCells="1">
                  <from>
                    <xdr:col>1</xdr:col>
                    <xdr:colOff>1358900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0" name="Group Box 39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1" name="Group Box 40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2" name="Group Box 41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3" name="Group Box 42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4" name="Group Box 43">
              <controlPr defaultSize="0" autoFill="0" autoPict="0">
                <anchor moveWithCells="1">
                  <from>
                    <xdr:col>1</xdr:col>
                    <xdr:colOff>1358900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5" name="Option Button 44">
              <controlPr defaultSize="0" autoFill="0" autoLine="0" autoPict="0">
                <anchor moveWithCells="1">
                  <from>
                    <xdr:col>2</xdr:col>
                    <xdr:colOff>571500</xdr:colOff>
                    <xdr:row>13</xdr:row>
                    <xdr:rowOff>76200</xdr:rowOff>
                  </from>
                  <to>
                    <xdr:col>2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6" name="Option Button 45">
              <controlPr defaultSize="0" autoFill="0" autoLine="0" autoPict="0">
                <anchor moveWithCells="1">
                  <from>
                    <xdr:col>3</xdr:col>
                    <xdr:colOff>571500</xdr:colOff>
                    <xdr:row>13</xdr:row>
                    <xdr:rowOff>76200</xdr:rowOff>
                  </from>
                  <to>
                    <xdr:col>3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7" name="Option Button 46">
              <controlPr defaultSize="0" autoFill="0" autoLine="0" autoPict="0">
                <anchor moveWithCells="1">
                  <from>
                    <xdr:col>4</xdr:col>
                    <xdr:colOff>571500</xdr:colOff>
                    <xdr:row>13</xdr:row>
                    <xdr:rowOff>76200</xdr:rowOff>
                  </from>
                  <to>
                    <xdr:col>4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8" name="Option Button 47">
              <controlPr defaultSize="0" autoFill="0" autoLine="0" autoPict="0">
                <anchor moveWithCells="1">
                  <from>
                    <xdr:col>5</xdr:col>
                    <xdr:colOff>571500</xdr:colOff>
                    <xdr:row>13</xdr:row>
                    <xdr:rowOff>76200</xdr:rowOff>
                  </from>
                  <to>
                    <xdr:col>5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9" name="Option Button 48">
              <controlPr defaultSize="0" autoFill="0" autoLine="0" autoPict="0">
                <anchor moveWithCells="1">
                  <from>
                    <xdr:col>6</xdr:col>
                    <xdr:colOff>571500</xdr:colOff>
                    <xdr:row>13</xdr:row>
                    <xdr:rowOff>76200</xdr:rowOff>
                  </from>
                  <to>
                    <xdr:col>6</xdr:col>
                    <xdr:colOff>889000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0" name="Group Box 49">
              <controlPr defaultSize="0" autoFill="0" autoPict="0">
                <anchor moveWithCells="1">
                  <from>
                    <xdr:col>1</xdr:col>
                    <xdr:colOff>1358900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41" name="Option Button 50">
              <controlPr defaultSize="0" autoFill="0" autoLine="0" autoPict="0">
                <anchor moveWithCells="1">
                  <from>
                    <xdr:col>2</xdr:col>
                    <xdr:colOff>571500</xdr:colOff>
                    <xdr:row>14</xdr:row>
                    <xdr:rowOff>76200</xdr:rowOff>
                  </from>
                  <to>
                    <xdr:col>2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42" name="Option Button 51">
              <controlPr defaultSize="0" autoFill="0" autoLine="0" autoPict="0">
                <anchor moveWithCells="1">
                  <from>
                    <xdr:col>3</xdr:col>
                    <xdr:colOff>571500</xdr:colOff>
                    <xdr:row>14</xdr:row>
                    <xdr:rowOff>76200</xdr:rowOff>
                  </from>
                  <to>
                    <xdr:col>3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43" name="Option Button 52">
              <controlPr defaultSize="0" autoFill="0" autoLine="0" autoPict="0">
                <anchor moveWithCells="1">
                  <from>
                    <xdr:col>4</xdr:col>
                    <xdr:colOff>571500</xdr:colOff>
                    <xdr:row>14</xdr:row>
                    <xdr:rowOff>76200</xdr:rowOff>
                  </from>
                  <to>
                    <xdr:col>4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44" name="Option Button 53">
              <controlPr defaultSize="0" autoFill="0" autoLine="0" autoPict="0">
                <anchor moveWithCells="1">
                  <from>
                    <xdr:col>5</xdr:col>
                    <xdr:colOff>571500</xdr:colOff>
                    <xdr:row>14</xdr:row>
                    <xdr:rowOff>76200</xdr:rowOff>
                  </from>
                  <to>
                    <xdr:col>5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45" name="Option Button 54">
              <controlPr defaultSize="0" autoFill="0" autoLine="0" autoPict="0">
                <anchor moveWithCells="1">
                  <from>
                    <xdr:col>6</xdr:col>
                    <xdr:colOff>571500</xdr:colOff>
                    <xdr:row>14</xdr:row>
                    <xdr:rowOff>76200</xdr:rowOff>
                  </from>
                  <to>
                    <xdr:col>6</xdr:col>
                    <xdr:colOff>889000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46" name="Group Box 55">
              <controlPr defaultSize="0" autoFill="0" autoPict="0">
                <anchor moveWithCells="1">
                  <from>
                    <xdr:col>1</xdr:col>
                    <xdr:colOff>1358900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47" name="Option Button 56">
              <controlPr defaultSize="0" autoFill="0" autoLine="0" autoPict="0">
                <anchor moveWithCells="1">
                  <from>
                    <xdr:col>2</xdr:col>
                    <xdr:colOff>571500</xdr:colOff>
                    <xdr:row>15</xdr:row>
                    <xdr:rowOff>76200</xdr:rowOff>
                  </from>
                  <to>
                    <xdr:col>2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48" name="Option Button 57">
              <controlPr defaultSize="0" autoFill="0" autoLine="0" autoPict="0">
                <anchor moveWithCells="1">
                  <from>
                    <xdr:col>3</xdr:col>
                    <xdr:colOff>571500</xdr:colOff>
                    <xdr:row>15</xdr:row>
                    <xdr:rowOff>76200</xdr:rowOff>
                  </from>
                  <to>
                    <xdr:col>3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49" name="Option Button 58">
              <controlPr defaultSize="0" autoFill="0" autoLine="0" autoPict="0">
                <anchor moveWithCells="1">
                  <from>
                    <xdr:col>4</xdr:col>
                    <xdr:colOff>571500</xdr:colOff>
                    <xdr:row>15</xdr:row>
                    <xdr:rowOff>76200</xdr:rowOff>
                  </from>
                  <to>
                    <xdr:col>4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0" name="Option Button 59">
              <controlPr defaultSize="0" autoFill="0" autoLine="0" autoPict="0">
                <anchor moveWithCells="1">
                  <from>
                    <xdr:col>5</xdr:col>
                    <xdr:colOff>571500</xdr:colOff>
                    <xdr:row>15</xdr:row>
                    <xdr:rowOff>76200</xdr:rowOff>
                  </from>
                  <to>
                    <xdr:col>5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1" name="Option Button 60">
              <controlPr defaultSize="0" autoFill="0" autoLine="0" autoPict="0">
                <anchor moveWithCells="1">
                  <from>
                    <xdr:col>6</xdr:col>
                    <xdr:colOff>571500</xdr:colOff>
                    <xdr:row>15</xdr:row>
                    <xdr:rowOff>76200</xdr:rowOff>
                  </from>
                  <to>
                    <xdr:col>6</xdr:col>
                    <xdr:colOff>889000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52" name="Group Box 61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53" name="Group Box 62">
              <controlPr defaultSize="0" autoFill="0" autoPict="0">
                <anchor moveWithCells="1">
                  <from>
                    <xdr:col>1</xdr:col>
                    <xdr:colOff>1358900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54" name="Option Button 63">
              <controlPr defaultSize="0" autoFill="0" autoLine="0" autoPict="0">
                <anchor moveWithCells="1">
                  <from>
                    <xdr:col>2</xdr:col>
                    <xdr:colOff>571500</xdr:colOff>
                    <xdr:row>5</xdr:row>
                    <xdr:rowOff>76200</xdr:rowOff>
                  </from>
                  <to>
                    <xdr:col>2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55" name="Option Button 64">
              <controlPr defaultSize="0" autoFill="0" autoLine="0" autoPict="0">
                <anchor moveWithCells="1">
                  <from>
                    <xdr:col>3</xdr:col>
                    <xdr:colOff>571500</xdr:colOff>
                    <xdr:row>5</xdr:row>
                    <xdr:rowOff>76200</xdr:rowOff>
                  </from>
                  <to>
                    <xdr:col>3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6" name="Option Button 65">
              <controlPr defaultSize="0" autoFill="0" autoLine="0" autoPict="0">
                <anchor moveWithCells="1">
                  <from>
                    <xdr:col>4</xdr:col>
                    <xdr:colOff>571500</xdr:colOff>
                    <xdr:row>5</xdr:row>
                    <xdr:rowOff>76200</xdr:rowOff>
                  </from>
                  <to>
                    <xdr:col>4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57" name="Option Button 66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76200</xdr:rowOff>
                  </from>
                  <to>
                    <xdr:col>5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58" name="Option Button 67">
              <controlPr defaultSize="0" autoFill="0" autoLine="0" autoPict="0">
                <anchor moveWithCells="1">
                  <from>
                    <xdr:col>6</xdr:col>
                    <xdr:colOff>571500</xdr:colOff>
                    <xdr:row>5</xdr:row>
                    <xdr:rowOff>76200</xdr:rowOff>
                  </from>
                  <to>
                    <xdr:col>6</xdr:col>
                    <xdr:colOff>889000</xdr:colOff>
                    <xdr:row>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59" name="Group Box 68">
              <controlPr defaultSize="0" autoFill="0" autoPict="0">
                <anchor moveWithCells="1">
                  <from>
                    <xdr:col>1</xdr:col>
                    <xdr:colOff>1358900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0" name="Group Box 69">
              <controlPr defaultSize="0" autoFill="0" autoPict="0">
                <anchor moveWithCells="1">
                  <from>
                    <xdr:col>1</xdr:col>
                    <xdr:colOff>1358900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61" name="Option Button 70">
              <controlPr defaultSize="0" autoFill="0" autoLine="0" autoPict="0">
                <anchor moveWithCells="1">
                  <from>
                    <xdr:col>2</xdr:col>
                    <xdr:colOff>571500</xdr:colOff>
                    <xdr:row>6</xdr:row>
                    <xdr:rowOff>76200</xdr:rowOff>
                  </from>
                  <to>
                    <xdr:col>2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62" name="Option Button 71">
              <controlPr defaultSize="0" autoFill="0" autoLine="0" autoPict="0">
                <anchor moveWithCells="1">
                  <from>
                    <xdr:col>3</xdr:col>
                    <xdr:colOff>571500</xdr:colOff>
                    <xdr:row>6</xdr:row>
                    <xdr:rowOff>76200</xdr:rowOff>
                  </from>
                  <to>
                    <xdr:col>3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63" name="Option Button 72">
              <controlPr defaultSize="0" autoFill="0" autoLine="0" autoPict="0">
                <anchor moveWithCells="1">
                  <from>
                    <xdr:col>4</xdr:col>
                    <xdr:colOff>571500</xdr:colOff>
                    <xdr:row>6</xdr:row>
                    <xdr:rowOff>76200</xdr:rowOff>
                  </from>
                  <to>
                    <xdr:col>4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64" name="Option Button 73">
              <controlPr defaultSize="0" autoFill="0" autoLine="0" autoPict="0">
                <anchor moveWithCells="1">
                  <from>
                    <xdr:col>5</xdr:col>
                    <xdr:colOff>571500</xdr:colOff>
                    <xdr:row>6</xdr:row>
                    <xdr:rowOff>76200</xdr:rowOff>
                  </from>
                  <to>
                    <xdr:col>5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65" name="Option Button 74">
              <controlPr defaultSize="0" autoFill="0" autoLine="0" autoPict="0">
                <anchor moveWithCells="1">
                  <from>
                    <xdr:col>6</xdr:col>
                    <xdr:colOff>571500</xdr:colOff>
                    <xdr:row>6</xdr:row>
                    <xdr:rowOff>76200</xdr:rowOff>
                  </from>
                  <to>
                    <xdr:col>6</xdr:col>
                    <xdr:colOff>889000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66" name="Group Box 75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67" name="Group Box 76">
              <controlPr defaultSize="0" autoFill="0" autoPict="0">
                <anchor moveWithCells="1">
                  <from>
                    <xdr:col>1</xdr:col>
                    <xdr:colOff>1358900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68" name="Option Button 77">
              <controlPr defaultSize="0" autoFill="0" autoLine="0" autoPict="0">
                <anchor moveWithCells="1">
                  <from>
                    <xdr:col>2</xdr:col>
                    <xdr:colOff>571500</xdr:colOff>
                    <xdr:row>7</xdr:row>
                    <xdr:rowOff>76200</xdr:rowOff>
                  </from>
                  <to>
                    <xdr:col>2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69" name="Option Button 78">
              <controlPr defaultSize="0" autoFill="0" autoLine="0" autoPict="0">
                <anchor moveWithCells="1">
                  <from>
                    <xdr:col>3</xdr:col>
                    <xdr:colOff>571500</xdr:colOff>
                    <xdr:row>7</xdr:row>
                    <xdr:rowOff>76200</xdr:rowOff>
                  </from>
                  <to>
                    <xdr:col>3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70" name="Option Button 79">
              <controlPr defaultSize="0" autoFill="0" autoLine="0" autoPict="0">
                <anchor moveWithCells="1">
                  <from>
                    <xdr:col>4</xdr:col>
                    <xdr:colOff>571500</xdr:colOff>
                    <xdr:row>7</xdr:row>
                    <xdr:rowOff>76200</xdr:rowOff>
                  </from>
                  <to>
                    <xdr:col>4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71" name="Option Button 80">
              <controlPr defaultSize="0" autoFill="0" autoLine="0" autoPict="0">
                <anchor moveWithCells="1">
                  <from>
                    <xdr:col>5</xdr:col>
                    <xdr:colOff>571500</xdr:colOff>
                    <xdr:row>7</xdr:row>
                    <xdr:rowOff>76200</xdr:rowOff>
                  </from>
                  <to>
                    <xdr:col>5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72" name="Option Button 81">
              <controlPr defaultSize="0" autoFill="0" autoLine="0" autoPict="0">
                <anchor moveWithCells="1">
                  <from>
                    <xdr:col>6</xdr:col>
                    <xdr:colOff>571500</xdr:colOff>
                    <xdr:row>7</xdr:row>
                    <xdr:rowOff>76200</xdr:rowOff>
                  </from>
                  <to>
                    <xdr:col>6</xdr:col>
                    <xdr:colOff>889000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73" name="Group Box 82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74" name="Group Box 83">
              <controlPr defaultSize="0" autoFill="0" autoPict="0">
                <anchor moveWithCells="1">
                  <from>
                    <xdr:col>1</xdr:col>
                    <xdr:colOff>1358900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75" name="Option Button 84">
              <controlPr defaultSize="0" autoFill="0" autoLine="0" autoPict="0">
                <anchor moveWithCells="1">
                  <from>
                    <xdr:col>2</xdr:col>
                    <xdr:colOff>571500</xdr:colOff>
                    <xdr:row>8</xdr:row>
                    <xdr:rowOff>76200</xdr:rowOff>
                  </from>
                  <to>
                    <xdr:col>2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76" name="Option Button 85">
              <controlPr defaultSize="0" autoFill="0" autoLine="0" autoPict="0">
                <anchor moveWithCells="1">
                  <from>
                    <xdr:col>3</xdr:col>
                    <xdr:colOff>571500</xdr:colOff>
                    <xdr:row>8</xdr:row>
                    <xdr:rowOff>76200</xdr:rowOff>
                  </from>
                  <to>
                    <xdr:col>3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77" name="Option Button 86">
              <controlPr defaultSize="0" autoFill="0" autoLine="0" autoPict="0">
                <anchor moveWithCells="1">
                  <from>
                    <xdr:col>4</xdr:col>
                    <xdr:colOff>571500</xdr:colOff>
                    <xdr:row>8</xdr:row>
                    <xdr:rowOff>76200</xdr:rowOff>
                  </from>
                  <to>
                    <xdr:col>4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78" name="Option Button 87">
              <controlPr defaultSize="0" autoFill="0" autoLine="0" autoPict="0">
                <anchor moveWithCells="1">
                  <from>
                    <xdr:col>5</xdr:col>
                    <xdr:colOff>571500</xdr:colOff>
                    <xdr:row>8</xdr:row>
                    <xdr:rowOff>76200</xdr:rowOff>
                  </from>
                  <to>
                    <xdr:col>5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79" name="Option Button 88">
              <controlPr defaultSize="0" autoFill="0" autoLine="0" autoPict="0">
                <anchor moveWithCells="1">
                  <from>
                    <xdr:col>6</xdr:col>
                    <xdr:colOff>571500</xdr:colOff>
                    <xdr:row>8</xdr:row>
                    <xdr:rowOff>76200</xdr:rowOff>
                  </from>
                  <to>
                    <xdr:col>6</xdr:col>
                    <xdr:colOff>889000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80" name="Group Box 89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81" name="Group Box 90">
              <controlPr defaultSize="0" autoFill="0" autoPict="0">
                <anchor moveWithCells="1">
                  <from>
                    <xdr:col>1</xdr:col>
                    <xdr:colOff>1358900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82" name="Option Button 91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76200</xdr:rowOff>
                  </from>
                  <to>
                    <xdr:col>2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83" name="Option Button 92">
              <controlPr defaultSize="0" autoFill="0" autoLine="0" autoPict="0">
                <anchor moveWithCells="1">
                  <from>
                    <xdr:col>3</xdr:col>
                    <xdr:colOff>571500</xdr:colOff>
                    <xdr:row>9</xdr:row>
                    <xdr:rowOff>76200</xdr:rowOff>
                  </from>
                  <to>
                    <xdr:col>3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84" name="Option Button 93">
              <controlPr defaultSize="0" autoFill="0" autoLine="0" autoPict="0">
                <anchor moveWithCells="1">
                  <from>
                    <xdr:col>4</xdr:col>
                    <xdr:colOff>571500</xdr:colOff>
                    <xdr:row>9</xdr:row>
                    <xdr:rowOff>76200</xdr:rowOff>
                  </from>
                  <to>
                    <xdr:col>4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85" name="Option Button 94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76200</xdr:rowOff>
                  </from>
                  <to>
                    <xdr:col>5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86" name="Option Button 95">
              <controlPr defaultSize="0" autoFill="0" autoLine="0" autoPict="0">
                <anchor moveWithCells="1">
                  <from>
                    <xdr:col>6</xdr:col>
                    <xdr:colOff>571500</xdr:colOff>
                    <xdr:row>9</xdr:row>
                    <xdr:rowOff>76200</xdr:rowOff>
                  </from>
                  <to>
                    <xdr:col>6</xdr:col>
                    <xdr:colOff>889000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87" name="Group Box 96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88" name="Group Box 97">
              <controlPr defaultSize="0" autoFill="0" autoPict="0">
                <anchor moveWithCells="1">
                  <from>
                    <xdr:col>1</xdr:col>
                    <xdr:colOff>1358900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89" name="Option Button 98">
              <controlPr defaultSize="0" autoFill="0" autoLine="0" autoPict="0">
                <anchor moveWithCells="1">
                  <from>
                    <xdr:col>2</xdr:col>
                    <xdr:colOff>571500</xdr:colOff>
                    <xdr:row>10</xdr:row>
                    <xdr:rowOff>76200</xdr:rowOff>
                  </from>
                  <to>
                    <xdr:col>2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90" name="Option Button 99">
              <controlPr defaultSize="0" autoFill="0" autoLine="0" autoPict="0">
                <anchor moveWithCells="1">
                  <from>
                    <xdr:col>3</xdr:col>
                    <xdr:colOff>571500</xdr:colOff>
                    <xdr:row>10</xdr:row>
                    <xdr:rowOff>76200</xdr:rowOff>
                  </from>
                  <to>
                    <xdr:col>3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91" name="Option Button 100">
              <controlPr defaultSize="0" autoFill="0" autoLine="0" autoPict="0">
                <anchor moveWithCells="1">
                  <from>
                    <xdr:col>4</xdr:col>
                    <xdr:colOff>571500</xdr:colOff>
                    <xdr:row>10</xdr:row>
                    <xdr:rowOff>76200</xdr:rowOff>
                  </from>
                  <to>
                    <xdr:col>4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92" name="Option Button 101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76200</xdr:rowOff>
                  </from>
                  <to>
                    <xdr:col>5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93" name="Option Button 102">
              <controlPr defaultSize="0" autoFill="0" autoLine="0" autoPict="0">
                <anchor moveWithCells="1">
                  <from>
                    <xdr:col>6</xdr:col>
                    <xdr:colOff>571500</xdr:colOff>
                    <xdr:row>10</xdr:row>
                    <xdr:rowOff>76200</xdr:rowOff>
                  </from>
                  <to>
                    <xdr:col>6</xdr:col>
                    <xdr:colOff>889000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94" name="Group Box 103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95" name="Group Box 104">
              <controlPr defaultSize="0" autoFill="0" autoPict="0">
                <anchor moveWithCells="1">
                  <from>
                    <xdr:col>1</xdr:col>
                    <xdr:colOff>1358900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96" name="Option Button 105">
              <controlPr defaultSize="0" autoFill="0" autoLine="0" autoPict="0">
                <anchor moveWithCells="1">
                  <from>
                    <xdr:col>2</xdr:col>
                    <xdr:colOff>571500</xdr:colOff>
                    <xdr:row>4</xdr:row>
                    <xdr:rowOff>76200</xdr:rowOff>
                  </from>
                  <to>
                    <xdr:col>2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97" name="Option Button 106">
              <controlPr defaultSize="0" autoFill="0" autoLine="0" autoPict="0">
                <anchor moveWithCells="1">
                  <from>
                    <xdr:col>3</xdr:col>
                    <xdr:colOff>571500</xdr:colOff>
                    <xdr:row>4</xdr:row>
                    <xdr:rowOff>76200</xdr:rowOff>
                  </from>
                  <to>
                    <xdr:col>3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98" name="Option Button 107">
              <controlPr defaultSize="0" autoFill="0" autoLine="0" autoPict="0">
                <anchor moveWithCells="1">
                  <from>
                    <xdr:col>4</xdr:col>
                    <xdr:colOff>571500</xdr:colOff>
                    <xdr:row>4</xdr:row>
                    <xdr:rowOff>76200</xdr:rowOff>
                  </from>
                  <to>
                    <xdr:col>4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99" name="Option Button 108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76200</xdr:rowOff>
                  </from>
                  <to>
                    <xdr:col>5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00" name="Option Button 109">
              <controlPr defaultSize="0" autoFill="0" autoLine="0" autoPict="0">
                <anchor moveWithCells="1">
                  <from>
                    <xdr:col>6</xdr:col>
                    <xdr:colOff>571500</xdr:colOff>
                    <xdr:row>4</xdr:row>
                    <xdr:rowOff>76200</xdr:rowOff>
                  </from>
                  <to>
                    <xdr:col>6</xdr:col>
                    <xdr:colOff>889000</xdr:colOff>
                    <xdr:row>4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BVM Matrix</vt:lpstr>
      <vt:lpstr>Data Entry</vt:lpstr>
      <vt:lpstr>Summary</vt:lpstr>
      <vt:lpstr>1. Company Profile</vt:lpstr>
      <vt:lpstr>2. Contract</vt:lpstr>
      <vt:lpstr>3. Performance</vt:lpstr>
      <vt:lpstr>4. Tools</vt:lpstr>
      <vt:lpstr>5. Systems &amp; Solutions</vt:lpstr>
      <vt:lpstr>'1. Company Profile'!Zone_d_impression</vt:lpstr>
    </vt:vector>
  </TitlesOfParts>
  <Manager/>
  <Company>Acapella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Acapella</dc:creator>
  <cp:keywords/>
  <dc:description/>
  <cp:lastModifiedBy>Anne-Sophie Lavaurs</cp:lastModifiedBy>
  <cp:lastPrinted>2023-05-23T17:51:46Z</cp:lastPrinted>
  <dcterms:created xsi:type="dcterms:W3CDTF">2022-03-18T18:32:47Z</dcterms:created>
  <dcterms:modified xsi:type="dcterms:W3CDTF">2023-12-11T15:45:34Z</dcterms:modified>
  <cp:category/>
</cp:coreProperties>
</file>