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4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5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drawings/drawing6.xml" ContentType="application/vnd.openxmlformats-officedocument.drawing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drawings/drawing7.xml" ContentType="application/vnd.openxmlformats-officedocument.drawing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cel/Documents/MACRO EXCEL ASSA-i BVM/"/>
    </mc:Choice>
  </mc:AlternateContent>
  <xr:revisionPtr revIDLastSave="0" documentId="8_{5BAF7051-4951-734D-BB3C-BE5EE79B046B}" xr6:coauthVersionLast="47" xr6:coauthVersionMax="47" xr10:uidLastSave="{00000000-0000-0000-0000-000000000000}"/>
  <workbookProtection workbookAlgorithmName="SHA-512" workbookHashValue="7zi5IVBe9DgDqvJj4QO73GUesIrc5wuG6DL3ERGuKSok5e+ejfnqJzOBAohWGQLyJGDj0XS5BR6c19YYyolPSg==" workbookSaltValue="Lfky2omuyeyBzUjZ1GnGVA==" workbookSpinCount="100000" lockStructure="1"/>
  <bookViews>
    <workbookView xWindow="0" yWindow="460" windowWidth="28400" windowHeight="17540" activeTab="1" xr2:uid="{44980286-9615-0443-9813-2810D858FE17}"/>
  </bookViews>
  <sheets>
    <sheet name="BVM Matrix" sheetId="1" r:id="rId1"/>
    <sheet name="Data Entry" sheetId="7" r:id="rId2"/>
    <sheet name="Summary" sheetId="8" r:id="rId3"/>
    <sheet name="1. Company Profile" sheetId="2" r:id="rId4"/>
    <sheet name="2. Contract" sheetId="3" r:id="rId5"/>
    <sheet name="3. Performance" sheetId="4" r:id="rId6"/>
    <sheet name="4. Tools" sheetId="5" r:id="rId7"/>
    <sheet name="5. Systems &amp; Solutions" sheetId="6" r:id="rId8"/>
  </sheets>
  <definedNames>
    <definedName name="_xlnm.Print_Area" localSheetId="3">'1. Company Profile'!$A$2:$H$18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D18" i="8"/>
  <c r="F13" i="8"/>
  <c r="E13" i="8"/>
  <c r="B18" i="6"/>
  <c r="H5" i="6"/>
  <c r="H11" i="6"/>
  <c r="H10" i="6"/>
  <c r="H9" i="6"/>
  <c r="H8" i="6"/>
  <c r="H7" i="6"/>
  <c r="H6" i="6"/>
  <c r="H16" i="6"/>
  <c r="H15" i="6"/>
  <c r="H14" i="6"/>
  <c r="F7" i="8"/>
  <c r="E7" i="8"/>
  <c r="D13" i="8"/>
  <c r="A2" i="6"/>
  <c r="A2" i="5"/>
  <c r="A2" i="4"/>
  <c r="A2" i="3"/>
  <c r="A2" i="2"/>
  <c r="E25" i="7"/>
  <c r="E19" i="7"/>
  <c r="B18" i="2"/>
  <c r="B31" i="3"/>
  <c r="B16" i="4"/>
  <c r="B20" i="5"/>
  <c r="H12" i="6"/>
  <c r="H17" i="6"/>
  <c r="D4" i="7"/>
  <c r="H19" i="5"/>
  <c r="H20" i="5" s="1"/>
  <c r="D10" i="8"/>
  <c r="D16" i="7" l="1"/>
  <c r="D13" i="7"/>
  <c r="D10" i="7"/>
  <c r="D7" i="7"/>
  <c r="H3" i="6"/>
  <c r="H18" i="6" s="1"/>
  <c r="E8" i="8" s="1"/>
  <c r="F8" i="8" s="1"/>
  <c r="B21" i="5"/>
  <c r="H5" i="5"/>
  <c r="H6" i="5"/>
  <c r="H7" i="5"/>
  <c r="H8" i="5"/>
  <c r="H9" i="5"/>
  <c r="H10" i="5"/>
  <c r="H12" i="5"/>
  <c r="H13" i="5"/>
  <c r="H14" i="5"/>
  <c r="H15" i="5"/>
  <c r="H16" i="5"/>
  <c r="H17" i="5"/>
  <c r="H18" i="5"/>
  <c r="H15" i="4"/>
  <c r="H13" i="4"/>
  <c r="H12" i="4"/>
  <c r="H11" i="4"/>
  <c r="H10" i="4"/>
  <c r="H9" i="4"/>
  <c r="H7" i="4"/>
  <c r="H6" i="4"/>
  <c r="H5" i="4"/>
  <c r="B17" i="4" l="1"/>
  <c r="H17" i="2"/>
  <c r="H30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B32" i="3" l="1"/>
  <c r="E22" i="7"/>
  <c r="D12" i="8"/>
  <c r="E23" i="7"/>
  <c r="H31" i="3"/>
  <c r="E5" i="8" s="1"/>
  <c r="F5" i="8" s="1"/>
  <c r="H16" i="2"/>
  <c r="H15" i="2"/>
  <c r="H14" i="2"/>
  <c r="H13" i="2"/>
  <c r="H12" i="2"/>
  <c r="H9" i="2"/>
  <c r="H5" i="2"/>
  <c r="H8" i="2"/>
  <c r="H6" i="2"/>
  <c r="B19" i="2" l="1"/>
  <c r="D14" i="8"/>
  <c r="H18" i="2" l="1"/>
  <c r="E4" i="8" s="1"/>
  <c r="F4" i="8" l="1"/>
  <c r="F11" i="8" s="1"/>
  <c r="H16" i="4"/>
  <c r="E6" i="8" s="1"/>
  <c r="F6" i="8" s="1"/>
  <c r="F15" i="8"/>
  <c r="E12" i="8" l="1"/>
  <c r="F14" i="8"/>
  <c r="E14" i="8" l="1"/>
  <c r="F10" i="8"/>
  <c r="B19" i="6"/>
</calcChain>
</file>

<file path=xl/sharedStrings.xml><?xml version="1.0" encoding="utf-8"?>
<sst xmlns="http://schemas.openxmlformats.org/spreadsheetml/2006/main" count="263" uniqueCount="146">
  <si>
    <t xml:space="preserve">Values </t>
  </si>
  <si>
    <t xml:space="preserve">Strategy </t>
  </si>
  <si>
    <t xml:space="preserve">Management </t>
  </si>
  <si>
    <t>Back office</t>
  </si>
  <si>
    <t>Competences &amp; qualifications</t>
  </si>
  <si>
    <t xml:space="preserve">Transition plan </t>
  </si>
  <si>
    <t xml:space="preserve">Confidentiality </t>
  </si>
  <si>
    <t xml:space="preserve">1. COMPANY </t>
  </si>
  <si>
    <t>1.1.VISION</t>
  </si>
  <si>
    <t>2. CONTRACT MANAGEMENT</t>
  </si>
  <si>
    <t>2.1. MANAGEMENT TEAM</t>
  </si>
  <si>
    <t>2.2. OPERATIONAL PLAN</t>
  </si>
  <si>
    <t>3. PERFORMANCE MANAGEMENT</t>
  </si>
  <si>
    <t xml:space="preserve">Complaint management </t>
  </si>
  <si>
    <t>Quality control monitoring programme</t>
  </si>
  <si>
    <t>3.3. COMPLIANCE ASSURANCE  MEASURES</t>
  </si>
  <si>
    <t xml:space="preserve">Reporting system </t>
  </si>
  <si>
    <t>4. TOOLS AND EQUIPMENT</t>
  </si>
  <si>
    <t>Drones</t>
  </si>
  <si>
    <t>4.5. OTHERS</t>
  </si>
  <si>
    <t>5. TECHNOLOGY AND INNOVATION</t>
  </si>
  <si>
    <t>Access control / Biometrics</t>
  </si>
  <si>
    <t xml:space="preserve">Alarm monitoring </t>
  </si>
  <si>
    <t>Explosive detection systems</t>
  </si>
  <si>
    <t>References</t>
  </si>
  <si>
    <t>EXCLUSION PHASE</t>
  </si>
  <si>
    <t>SELECTION PHASE</t>
  </si>
  <si>
    <t>LEVEL 2 CONTRACT</t>
  </si>
  <si>
    <t>LEVEL 4 TOOLS</t>
  </si>
  <si>
    <t>Documented experience / References</t>
  </si>
  <si>
    <t>4.3. COMMUNICATION TOOLS</t>
  </si>
  <si>
    <t>Rostering system</t>
  </si>
  <si>
    <t>3.1. QUALITY MANAGEMENT</t>
  </si>
  <si>
    <t>Experience, recognition and certifications</t>
  </si>
  <si>
    <t>Reporting system</t>
  </si>
  <si>
    <t>Accountability &amp; Responsibility</t>
  </si>
  <si>
    <t>Intrusion detection devices</t>
  </si>
  <si>
    <t>LEVEL 3 PERFORMANCE</t>
  </si>
  <si>
    <t>Training</t>
  </si>
  <si>
    <t>2.6. BUSINESS CONTINUITY</t>
  </si>
  <si>
    <t>Coaching</t>
  </si>
  <si>
    <t>Motivation</t>
  </si>
  <si>
    <t>Career Planning</t>
  </si>
  <si>
    <t>2.4. SUSTAINABLE EMPLOYMENT</t>
  </si>
  <si>
    <t xml:space="preserve">Working conditions </t>
  </si>
  <si>
    <t>LEVEL 5 SYSTEMS &amp; SOLUTIONS</t>
  </si>
  <si>
    <t>5.2. DEVELOPMENT AND INNOVATION CAPACITY</t>
  </si>
  <si>
    <t>Case studies</t>
  </si>
  <si>
    <t>State of advancement</t>
  </si>
  <si>
    <t>Points available</t>
  </si>
  <si>
    <t>Not applicable</t>
  </si>
  <si>
    <t>Non-compliant 0%</t>
  </si>
  <si>
    <t>Supposed compliant 50%</t>
  </si>
  <si>
    <t>Compliant 80%</t>
  </si>
  <si>
    <t>Excellent 100%</t>
  </si>
  <si>
    <t>TOTAL</t>
  </si>
  <si>
    <t>Diversity and Inclusion</t>
  </si>
  <si>
    <t>Data protection</t>
  </si>
  <si>
    <t>Support services</t>
  </si>
  <si>
    <t>2.3. HR MANAGEMENT</t>
  </si>
  <si>
    <t>Selection</t>
  </si>
  <si>
    <t>Recruitment</t>
  </si>
  <si>
    <t>Background checks and vetting</t>
  </si>
  <si>
    <t>Communication and reporting system</t>
  </si>
  <si>
    <t>4.4 INFRASTRUCTURE AND FACILITIES</t>
  </si>
  <si>
    <t>Offices, facilities and parking space</t>
  </si>
  <si>
    <t>Break rooms</t>
  </si>
  <si>
    <t>Lockers</t>
  </si>
  <si>
    <t>Uniforms</t>
  </si>
  <si>
    <t>Weapons</t>
  </si>
  <si>
    <t>Specialised security / Safety equipment</t>
  </si>
  <si>
    <t>Security culture</t>
  </si>
  <si>
    <t>AWARDING PHASE</t>
  </si>
  <si>
    <t>Insider Threat Prevention</t>
  </si>
  <si>
    <t>LEVEL 1 COMPANY PROFILE</t>
  </si>
  <si>
    <t>Planning / Rostering</t>
  </si>
  <si>
    <t xml:space="preserve">Standard Operating Procedures (SOPs) </t>
  </si>
  <si>
    <t>Processes description</t>
  </si>
  <si>
    <t>Health &amp; Safety (H&amp;S) Programme</t>
  </si>
  <si>
    <t>Reporting System</t>
  </si>
  <si>
    <t>PPEs Personal Protection Equipment (PPE)</t>
  </si>
  <si>
    <t xml:space="preserve">3.2. QUALITY CONTROL </t>
  </si>
  <si>
    <t>KPI / SLAs</t>
  </si>
  <si>
    <t>Corrective Actions</t>
  </si>
  <si>
    <t>3.4. REPORTING AND COMMUNICATION</t>
  </si>
  <si>
    <t>Values</t>
  </si>
  <si>
    <t>1.2. ORGANISATIONAL STRUCTURE</t>
  </si>
  <si>
    <t>1.3. CORPORATE CULTURE</t>
  </si>
  <si>
    <t>1.3.1. Security culture and Insider Threats</t>
  </si>
  <si>
    <t>1.3.3. Corporate Social Responsibility (CSR)</t>
  </si>
  <si>
    <t>1.3.4 Professional Associations Membership</t>
  </si>
  <si>
    <t>4.1. IT &amp; SOFTWARE</t>
  </si>
  <si>
    <t>Computer Based Training (CBT)</t>
  </si>
  <si>
    <t>Communication platforms / apps / software</t>
  </si>
  <si>
    <t>Specialised tracking systems</t>
  </si>
  <si>
    <t>Data entry screen</t>
  </si>
  <si>
    <t>Name of company under assessment</t>
  </si>
  <si>
    <t>Currency (eg £, Euro etc)</t>
  </si>
  <si>
    <t>Price of cheapest tender</t>
  </si>
  <si>
    <t>Initial points allocated to Price</t>
  </si>
  <si>
    <t>Points allocated to Quality Criteria</t>
  </si>
  <si>
    <t>Company Profile</t>
  </si>
  <si>
    <t>Contract</t>
  </si>
  <si>
    <t>Performance</t>
  </si>
  <si>
    <t>Tools</t>
  </si>
  <si>
    <t>Systems &amp; Solutions</t>
  </si>
  <si>
    <t>Points awarded</t>
  </si>
  <si>
    <t>TOTAL QUALITY CRITERIA</t>
  </si>
  <si>
    <t>PRICE</t>
  </si>
  <si>
    <t>TOTAL POINTS</t>
  </si>
  <si>
    <t>Standard Operating Procedures (SOPs)</t>
  </si>
  <si>
    <t xml:space="preserve">2.5. HEALTH AND SAFETY </t>
  </si>
  <si>
    <t>Accountability and Responsibility</t>
  </si>
  <si>
    <t>Competences and qualifications</t>
  </si>
  <si>
    <t xml:space="preserve">Complaint Management </t>
  </si>
  <si>
    <t>4.2. EQUIPMENT AND MAINTENANCE</t>
  </si>
  <si>
    <t>Specialised security / safety equipment</t>
  </si>
  <si>
    <t>5.1. IMPLEMENTED / TESTED SOLUTIONS</t>
  </si>
  <si>
    <t>CCTV / Radar Systems</t>
  </si>
  <si>
    <t>Assessment Tool – Summary</t>
  </si>
  <si>
    <t xml:space="preserve">Best Value Manual Assessment Tool </t>
  </si>
  <si>
    <t>2.5. HEALTH AND SAFETY</t>
  </si>
  <si>
    <t>Health and Safety (H&amp;S) Programme</t>
  </si>
  <si>
    <t>1.3.4. Professional Associations Membership</t>
  </si>
  <si>
    <t>4.4. INFRASTRUCTURE &amp; FACILITIES</t>
  </si>
  <si>
    <t>1.1. VISION</t>
  </si>
  <si>
    <t>Fields with green text are the ones you may and/or must fill-in.</t>
  </si>
  <si>
    <t>Click the following types of buttons to navigate:</t>
  </si>
  <si>
    <r>
      <t xml:space="preserve">An error message will be displayed in </t>
    </r>
    <r>
      <rPr>
        <i/>
        <sz val="12"/>
        <color rgb="FFC00000"/>
        <rFont val="Arial (Body)_x0000_"/>
      </rPr>
      <t>red</t>
    </r>
    <r>
      <rPr>
        <i/>
        <sz val="12"/>
        <color theme="0" tint="-0.499984740745262"/>
        <rFont val="Arial"/>
        <family val="2"/>
        <scheme val="minor"/>
      </rPr>
      <t xml:space="preserve"> if:</t>
    </r>
  </si>
  <si>
    <t>• You have not entered the required data in this worksheet.</t>
  </si>
  <si>
    <t>• The total of "Available Points" in the worksheets differs from the total points you have attributed in the summary.</t>
  </si>
  <si>
    <t>HOW TO PROCEED</t>
  </si>
  <si>
    <t>You only have to fill in the 'Initial points allocated to Price' field.</t>
  </si>
  <si>
    <r>
      <t xml:space="preserve">Fill in all 5 fields written in </t>
    </r>
    <r>
      <rPr>
        <i/>
        <sz val="12"/>
        <color rgb="FF00B050"/>
        <rFont val="Arial (Body)_x0000_"/>
      </rPr>
      <t>green.</t>
    </r>
    <r>
      <rPr>
        <i/>
        <sz val="12"/>
        <color theme="0" tint="-0.499984740745262"/>
        <rFont val="Arial"/>
        <family val="2"/>
        <scheme val="minor"/>
      </rPr>
      <t xml:space="preserve"> Then click 'Go to Summary'.</t>
    </r>
  </si>
  <si>
    <t>Achievement</t>
  </si>
  <si>
    <t>Price offered by the company under assessment</t>
  </si>
  <si>
    <t>Quality Criteria</t>
  </si>
  <si>
    <t>Cheapest Price Factor:</t>
  </si>
  <si>
    <t>Others</t>
  </si>
  <si>
    <t>E.g. if you want to allocate 60 points to Quality, type in 40 for Price.</t>
  </si>
  <si>
    <t xml:space="preserve">Points allocated to Quality Criteria are calculated automatically to reach a total of 100. </t>
  </si>
  <si>
    <t>…</t>
  </si>
  <si>
    <t>Weighted points allocated</t>
  </si>
  <si>
    <t xml:space="preserve">           For row 5, please give a global rating</t>
  </si>
  <si>
    <t>1.3.2. Environmental, Social and Governance — ESG</t>
  </si>
  <si>
    <t>1.3.2. Environmental, Social &amp; Governance — 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</si>
</sst>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2"/>
      <color theme="1"/>
      <name val="Arial"/>
      <family val="2"/>
      <charset val="238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28"/>
      <color rgb="FFFFFFFF"/>
      <name val="Arial"/>
      <family val="2"/>
      <scheme val="minor"/>
    </font>
    <font>
      <b/>
      <sz val="12"/>
      <color theme="0"/>
      <name val="Arial Bold"/>
    </font>
    <font>
      <b/>
      <sz val="12"/>
      <color theme="1"/>
      <name val="Arial"/>
      <family val="2"/>
      <scheme val="minor"/>
    </font>
    <font>
      <b/>
      <sz val="16"/>
      <color theme="1"/>
      <name val="Arial (Body)"/>
    </font>
    <font>
      <sz val="12"/>
      <color rgb="FF00B050"/>
      <name val="Arial"/>
      <family val="2"/>
      <charset val="238"/>
      <scheme val="minor"/>
    </font>
    <font>
      <b/>
      <sz val="16"/>
      <color theme="1"/>
      <name val="Arial"/>
      <family val="2"/>
      <scheme val="minor"/>
    </font>
    <font>
      <sz val="12"/>
      <color rgb="FF00B050"/>
      <name val="Arial"/>
      <family val="2"/>
      <scheme val="minor"/>
    </font>
    <font>
      <sz val="12"/>
      <color theme="0" tint="-0.499984740745262"/>
      <name val="Arial"/>
      <family val="2"/>
      <charset val="238"/>
      <scheme val="minor"/>
    </font>
    <font>
      <i/>
      <sz val="12"/>
      <color theme="0" tint="-0.499984740745262"/>
      <name val="Arial"/>
      <family val="2"/>
      <scheme val="minor"/>
    </font>
    <font>
      <b/>
      <sz val="16"/>
      <color rgb="FF0B5EA9"/>
      <name val="Arial"/>
      <family val="2"/>
      <scheme val="minor"/>
    </font>
    <font>
      <b/>
      <i/>
      <sz val="12"/>
      <color theme="0"/>
      <name val="Arial"/>
      <family val="2"/>
      <scheme val="minor"/>
    </font>
    <font>
      <b/>
      <sz val="24"/>
      <color theme="1"/>
      <name val="Arial"/>
      <family val="2"/>
      <scheme val="minor"/>
    </font>
    <font>
      <sz val="12"/>
      <color rgb="FFC00000"/>
      <name val="Arial"/>
      <family val="2"/>
      <charset val="238"/>
      <scheme val="minor"/>
    </font>
    <font>
      <b/>
      <sz val="12"/>
      <color rgb="FFC00000"/>
      <name val="Arial"/>
      <family val="2"/>
      <scheme val="minor"/>
    </font>
    <font>
      <b/>
      <i/>
      <sz val="12"/>
      <color rgb="FFC00000"/>
      <name val="Arial"/>
      <family val="2"/>
      <scheme val="minor"/>
    </font>
    <font>
      <i/>
      <sz val="12"/>
      <color rgb="FFC00000"/>
      <name val="Arial (Body)_x0000_"/>
    </font>
    <font>
      <i/>
      <sz val="12"/>
      <color rgb="FF00B050"/>
      <name val="Arial (Body)_x0000_"/>
    </font>
    <font>
      <sz val="12"/>
      <color theme="0"/>
      <name val="Arial"/>
      <family val="2"/>
      <charset val="238"/>
      <scheme val="minor"/>
    </font>
    <font>
      <sz val="12"/>
      <color theme="0" tint="-4.9989318521683403E-2"/>
      <name val="Arial"/>
      <family val="2"/>
      <charset val="238"/>
      <scheme val="minor"/>
    </font>
    <font>
      <b/>
      <i/>
      <sz val="12"/>
      <color theme="0" tint="-0.499984740745262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rgb="FFC00000"/>
      <name val="Arial"/>
      <family val="2"/>
      <charset val="238"/>
      <scheme val="minor"/>
    </font>
    <font>
      <b/>
      <i/>
      <sz val="12"/>
      <color theme="8"/>
      <name val="Arial"/>
      <family val="2"/>
      <scheme val="minor"/>
    </font>
    <font>
      <b/>
      <i/>
      <sz val="12"/>
      <color theme="7"/>
      <name val="Arial"/>
      <family val="2"/>
      <scheme val="minor"/>
    </font>
    <font>
      <b/>
      <i/>
      <sz val="12"/>
      <color theme="6"/>
      <name val="Arial"/>
      <family val="2"/>
      <scheme val="minor"/>
    </font>
    <font>
      <b/>
      <i/>
      <sz val="12"/>
      <color theme="5"/>
      <name val="Arial"/>
      <family val="2"/>
      <scheme val="minor"/>
    </font>
    <font>
      <b/>
      <i/>
      <sz val="12"/>
      <color theme="4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CA2729"/>
        <bgColor indexed="64"/>
      </patternFill>
    </fill>
    <fill>
      <patternFill patternType="solid">
        <fgColor rgb="FF579E2A"/>
        <bgColor indexed="64"/>
      </patternFill>
    </fill>
    <fill>
      <patternFill patternType="solid">
        <fgColor rgb="FFD5A42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darkUp"/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6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 style="medium">
        <color rgb="FF0B5EA9"/>
      </left>
      <right style="medium">
        <color rgb="FF0B5EA9"/>
      </right>
      <top style="medium">
        <color rgb="FF0B5EA9"/>
      </top>
      <bottom style="medium">
        <color rgb="FF0B5EA9"/>
      </bottom>
      <diagonal/>
    </border>
    <border>
      <left style="thick">
        <color rgb="FF0B5EA9"/>
      </left>
      <right style="thick">
        <color rgb="FF0B5EA9"/>
      </right>
      <top style="thick">
        <color rgb="FF0B5EA9"/>
      </top>
      <bottom style="thick">
        <color rgb="FF0B5EA9"/>
      </bottom>
      <diagonal/>
    </border>
    <border>
      <left style="medium">
        <color rgb="FF0B5EA9"/>
      </left>
      <right style="thin">
        <color rgb="FF0B5EA9"/>
      </right>
      <top style="medium">
        <color rgb="FF0B5EA9"/>
      </top>
      <bottom style="thin">
        <color rgb="FF0B5EA9"/>
      </bottom>
      <diagonal/>
    </border>
    <border>
      <left style="thin">
        <color rgb="FF0B5EA9"/>
      </left>
      <right style="thin">
        <color rgb="FF0B5EA9"/>
      </right>
      <top style="medium">
        <color rgb="FF0B5EA9"/>
      </top>
      <bottom style="thin">
        <color rgb="FF0B5EA9"/>
      </bottom>
      <diagonal/>
    </border>
    <border>
      <left style="medium">
        <color rgb="FF0B5EA9"/>
      </left>
      <right style="thin">
        <color rgb="FF0B5EA9"/>
      </right>
      <top style="thin">
        <color rgb="FF0B5EA9"/>
      </top>
      <bottom style="thin">
        <color rgb="FF0B5EA9"/>
      </bottom>
      <diagonal/>
    </border>
    <border>
      <left style="medium">
        <color rgb="FF0B5EA9"/>
      </left>
      <right style="thin">
        <color rgb="FF0B5EA9"/>
      </right>
      <top style="thin">
        <color rgb="FF0B5EA9"/>
      </top>
      <bottom style="medium">
        <color rgb="FF0B5EA9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2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 style="thin">
        <color theme="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4"/>
      </right>
      <top style="thin">
        <color theme="4"/>
      </top>
      <bottom style="thin">
        <color theme="2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 style="thin">
        <color theme="6"/>
      </right>
      <top style="thin">
        <color theme="2"/>
      </top>
      <bottom style="thin">
        <color theme="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0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4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rgb="FF0B5EA9"/>
      </left>
      <right/>
      <top style="medium">
        <color rgb="FF0B5EA9"/>
      </top>
      <bottom/>
      <diagonal/>
    </border>
    <border>
      <left/>
      <right style="medium">
        <color rgb="FF0B5EA9"/>
      </right>
      <top style="medium">
        <color rgb="FF0B5EA9"/>
      </top>
      <bottom/>
      <diagonal/>
    </border>
    <border>
      <left style="medium">
        <color rgb="FF0B5EA9"/>
      </left>
      <right/>
      <top/>
      <bottom style="medium">
        <color rgb="FF0B5EA9"/>
      </bottom>
      <diagonal/>
    </border>
    <border>
      <left/>
      <right style="medium">
        <color rgb="FF0B5EA9"/>
      </right>
      <top/>
      <bottom style="medium">
        <color rgb="FF0B5EA9"/>
      </bottom>
      <diagonal/>
    </border>
    <border>
      <left style="medium">
        <color rgb="FF0B5EA9"/>
      </left>
      <right style="medium">
        <color rgb="FF0B5EA9"/>
      </right>
      <top style="medium">
        <color rgb="FF0B5EA9"/>
      </top>
      <bottom style="thin">
        <color rgb="FF0B5EA9"/>
      </bottom>
      <diagonal/>
    </border>
    <border>
      <left style="medium">
        <color rgb="FF0B5EA9"/>
      </left>
      <right style="medium">
        <color rgb="FF0B5EA9"/>
      </right>
      <top/>
      <bottom style="medium">
        <color rgb="FF0B5EA9"/>
      </bottom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0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8"/>
      </top>
      <bottom style="thin">
        <color theme="8"/>
      </bottom>
      <diagonal/>
    </border>
    <border>
      <left/>
      <right style="thin">
        <color theme="7"/>
      </right>
      <top style="thin">
        <color theme="2"/>
      </top>
      <bottom style="thin">
        <color theme="7"/>
      </bottom>
      <diagonal/>
    </border>
    <border>
      <left/>
      <right/>
      <top style="medium">
        <color rgb="FF0B5EA9"/>
      </top>
      <bottom/>
      <diagonal/>
    </border>
    <border>
      <left/>
      <right style="thin">
        <color theme="0"/>
      </right>
      <top style="medium">
        <color rgb="FF0B5EA9"/>
      </top>
      <bottom/>
      <diagonal/>
    </border>
    <border>
      <left/>
      <right style="thin">
        <color theme="0"/>
      </right>
      <top/>
      <bottom style="medium">
        <color rgb="FF0B5EA9"/>
      </bottom>
      <diagonal/>
    </border>
    <border>
      <left/>
      <right style="medium">
        <color rgb="FF0B5EA9"/>
      </right>
      <top style="medium">
        <color rgb="FF0B5EA9"/>
      </top>
      <bottom style="thin">
        <color rgb="FF0B5EA9"/>
      </bottom>
      <diagonal/>
    </border>
    <border>
      <left style="thin">
        <color theme="0"/>
      </left>
      <right style="medium">
        <color rgb="FF0B5EA9"/>
      </right>
      <top style="medium">
        <color rgb="FF0B5EA9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rgb="FF0B5EA9"/>
      </left>
      <right/>
      <top style="thin">
        <color rgb="FF0B5EA9"/>
      </top>
      <bottom style="thin">
        <color rgb="FF0B5EA9"/>
      </bottom>
      <diagonal/>
    </border>
    <border>
      <left style="thin">
        <color rgb="FF0B5EA9"/>
      </left>
      <right/>
      <top style="thin">
        <color rgb="FF0B5EA9"/>
      </top>
      <bottom style="medium">
        <color rgb="FF0B5EA9"/>
      </bottom>
      <diagonal/>
    </border>
    <border>
      <left/>
      <right style="thin">
        <color rgb="FF0B5EA9"/>
      </right>
      <top style="thin">
        <color rgb="FF0B5EA9"/>
      </top>
      <bottom style="thin">
        <color rgb="FF0B5EA9"/>
      </bottom>
      <diagonal/>
    </border>
    <border>
      <left style="thin">
        <color rgb="FF0B5EA9"/>
      </left>
      <right style="thick">
        <color rgb="FF00B050"/>
      </right>
      <top style="thin">
        <color rgb="FF0B5EA9"/>
      </top>
      <bottom style="thin">
        <color rgb="FF0B5EA9"/>
      </bottom>
      <diagonal/>
    </border>
    <border>
      <left style="thick">
        <color rgb="FF00B050"/>
      </left>
      <right style="thin">
        <color rgb="FF0B5EA9"/>
      </right>
      <top style="thin">
        <color rgb="FF0B5EA9"/>
      </top>
      <bottom style="thin">
        <color rgb="FF0B5EA9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B5EA9"/>
      </left>
      <right/>
      <top style="medium">
        <color rgb="FF0B5EA9"/>
      </top>
      <bottom style="thick">
        <color rgb="FF00B050"/>
      </bottom>
      <diagonal/>
    </border>
    <border>
      <left style="thick">
        <color rgb="FF00B050"/>
      </left>
      <right style="thin">
        <color rgb="FF0B5EA9"/>
      </right>
      <top style="thin">
        <color rgb="FF0B5EA9"/>
      </top>
      <bottom style="medium">
        <color rgb="FF0B5EA9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4"/>
      </right>
      <top/>
      <bottom style="thin">
        <color theme="2"/>
      </bottom>
      <diagonal/>
    </border>
    <border>
      <left/>
      <right style="thin">
        <color theme="4"/>
      </right>
      <top style="thick">
        <color rgb="FF00B050"/>
      </top>
      <bottom style="thick">
        <color rgb="FF00B05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theme="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ck">
        <color rgb="FF00B050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ck">
        <color rgb="FF00B050"/>
      </left>
      <right style="thin">
        <color theme="7"/>
      </right>
      <top style="thin">
        <color theme="7"/>
      </top>
      <bottom style="thin">
        <color theme="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5"/>
      </bottom>
      <diagonal/>
    </border>
    <border>
      <left style="thick">
        <color rgb="FF00B050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ck">
        <color rgb="FF00B050"/>
      </left>
      <right style="thin">
        <color theme="5"/>
      </right>
      <top style="thin">
        <color theme="2"/>
      </top>
      <bottom style="thin">
        <color theme="5"/>
      </bottom>
      <diagonal/>
    </border>
    <border>
      <left style="thick">
        <color rgb="FF00B050"/>
      </left>
      <right style="thin">
        <color theme="7"/>
      </right>
      <top/>
      <bottom style="thin">
        <color theme="7"/>
      </bottom>
      <diagonal/>
    </border>
    <border>
      <left/>
      <right/>
      <top/>
      <bottom style="medium">
        <color rgb="FF0B5EA9"/>
      </bottom>
      <diagonal/>
    </border>
    <border>
      <left style="medium">
        <color rgb="FF0B5EA9"/>
      </left>
      <right style="medium">
        <color rgb="FF0B5EA9"/>
      </right>
      <top style="thin">
        <color rgb="FF0B5EA9"/>
      </top>
      <bottom style="medium">
        <color rgb="FF0B5EA9"/>
      </bottom>
      <diagonal/>
    </border>
    <border>
      <left style="thin">
        <color theme="4"/>
      </left>
      <right style="thin">
        <color theme="4"/>
      </right>
      <top style="thick">
        <color rgb="FF00B050"/>
      </top>
      <bottom/>
      <diagonal/>
    </border>
    <border>
      <left style="thin">
        <color theme="4"/>
      </left>
      <right style="thin">
        <color theme="4"/>
      </right>
      <top/>
      <bottom style="thin">
        <color theme="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1"/>
      </bottom>
      <diagonal/>
    </border>
    <border>
      <left style="thin">
        <color theme="0"/>
      </left>
      <right/>
      <top style="thin">
        <color theme="4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4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5"/>
      </top>
      <bottom style="thin">
        <color theme="1"/>
      </bottom>
      <diagonal/>
    </border>
    <border>
      <left style="thin">
        <color rgb="FF00B050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4"/>
      </left>
      <right style="thin">
        <color theme="4"/>
      </right>
      <top style="thin">
        <color theme="2"/>
      </top>
      <bottom/>
      <diagonal/>
    </border>
    <border>
      <left style="thick">
        <color rgb="FF00B050"/>
      </left>
      <right style="thin">
        <color theme="5"/>
      </right>
      <top/>
      <bottom style="thin">
        <color theme="5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ck">
        <color rgb="FF00B050"/>
      </left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2"/>
      </bottom>
      <diagonal/>
    </border>
    <border>
      <left/>
      <right style="thin">
        <color theme="0"/>
      </right>
      <top style="thin">
        <color theme="6"/>
      </top>
      <bottom style="thin">
        <color theme="6"/>
      </bottom>
      <diagonal/>
    </border>
    <border>
      <left/>
      <right style="thin">
        <color theme="0"/>
      </right>
      <top/>
      <bottom style="thin">
        <color theme="6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6"/>
      </bottom>
      <diagonal/>
    </border>
    <border>
      <left style="thin">
        <color theme="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0"/>
      </right>
      <top style="thin">
        <color theme="7"/>
      </top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ck">
        <color rgb="FF00B050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2"/>
      </bottom>
      <diagonal/>
    </border>
    <border>
      <left/>
      <right style="thin">
        <color theme="7"/>
      </right>
      <top/>
      <bottom style="thin">
        <color theme="2"/>
      </bottom>
      <diagonal/>
    </border>
    <border>
      <left style="thin">
        <color theme="8"/>
      </left>
      <right style="thin">
        <color theme="8"/>
      </right>
      <top/>
      <bottom style="thin">
        <color theme="0"/>
      </bottom>
      <diagonal/>
    </border>
    <border>
      <left style="thick">
        <color rgb="FF00B050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4"/>
      </right>
      <top style="thin">
        <color theme="8"/>
      </top>
      <bottom/>
      <diagonal/>
    </border>
    <border>
      <left style="thick">
        <color rgb="FF00B050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4"/>
      </right>
      <top/>
      <bottom style="thin">
        <color theme="8"/>
      </bottom>
      <diagonal/>
    </border>
    <border>
      <left style="thick">
        <color rgb="FF00B050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4"/>
      </right>
      <top/>
      <bottom/>
      <diagonal/>
    </border>
    <border>
      <left/>
      <right style="thick">
        <color rgb="FF00B050"/>
      </right>
      <top style="thin">
        <color theme="8"/>
      </top>
      <bottom/>
      <diagonal/>
    </border>
    <border>
      <left/>
      <right style="thin">
        <color theme="7"/>
      </right>
      <top style="thin">
        <color theme="2"/>
      </top>
      <bottom style="thin">
        <color theme="2"/>
      </bottom>
      <diagonal/>
    </border>
    <border>
      <left style="thin">
        <color theme="7"/>
      </left>
      <right style="thin">
        <color theme="7"/>
      </right>
      <top style="thin">
        <color theme="2"/>
      </top>
      <bottom style="thin">
        <color theme="2"/>
      </bottom>
      <diagonal/>
    </border>
    <border>
      <left/>
      <right style="thin">
        <color theme="7"/>
      </right>
      <top style="thin">
        <color theme="2"/>
      </top>
      <bottom/>
      <diagonal/>
    </border>
    <border>
      <left style="thin">
        <color theme="8"/>
      </left>
      <right/>
      <top/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9" fillId="2" borderId="0" xfId="0" applyFont="1" applyFill="1" applyAlignment="1">
      <alignment horizontal="center" vertical="center" textRotation="45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 textRotation="45"/>
    </xf>
    <xf numFmtId="0" fontId="10" fillId="4" borderId="0" xfId="0" applyFont="1" applyFill="1" applyAlignment="1">
      <alignment horizontal="center" vertical="center" textRotation="45"/>
    </xf>
    <xf numFmtId="0" fontId="10" fillId="6" borderId="0" xfId="0" applyFont="1" applyFill="1" applyAlignment="1">
      <alignment horizontal="center" vertical="center" textRotation="45"/>
    </xf>
    <xf numFmtId="0" fontId="10" fillId="8" borderId="0" xfId="0" applyFont="1" applyFill="1" applyAlignment="1">
      <alignment horizontal="center" vertical="center" textRotation="45"/>
    </xf>
    <xf numFmtId="0" fontId="6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7" borderId="0" xfId="0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textRotation="43"/>
    </xf>
    <xf numFmtId="0" fontId="0" fillId="13" borderId="0" xfId="0" applyFill="1"/>
    <xf numFmtId="0" fontId="13" fillId="1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13" borderId="0" xfId="0" quotePrefix="1" applyFont="1" applyFill="1"/>
    <xf numFmtId="0" fontId="18" fillId="13" borderId="0" xfId="0" applyFont="1" applyFill="1"/>
    <xf numFmtId="0" fontId="19" fillId="13" borderId="0" xfId="0" applyFont="1" applyFill="1"/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/>
    <xf numFmtId="0" fontId="0" fillId="14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/>
    <xf numFmtId="0" fontId="5" fillId="15" borderId="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0" fillId="0" borderId="22" xfId="0" applyBorder="1"/>
    <xf numFmtId="0" fontId="5" fillId="15" borderId="19" xfId="0" applyFont="1" applyFill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15" fillId="13" borderId="0" xfId="0" applyFont="1" applyFill="1" applyAlignment="1">
      <alignment horizontal="center" vertical="center"/>
    </xf>
    <xf numFmtId="0" fontId="0" fillId="13" borderId="12" xfId="0" applyFill="1" applyBorder="1" applyAlignment="1">
      <alignment horizontal="left" vertical="center"/>
    </xf>
    <xf numFmtId="0" fontId="0" fillId="13" borderId="13" xfId="0" applyFill="1" applyBorder="1" applyAlignment="1">
      <alignment horizontal="left" vertical="center"/>
    </xf>
    <xf numFmtId="0" fontId="12" fillId="13" borderId="0" xfId="0" applyFont="1" applyFill="1"/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13" borderId="27" xfId="0" applyFill="1" applyBorder="1"/>
    <xf numFmtId="0" fontId="0" fillId="13" borderId="30" xfId="0" applyFill="1" applyBorder="1"/>
    <xf numFmtId="0" fontId="0" fillId="13" borderId="31" xfId="0" applyFill="1" applyBorder="1" applyAlignment="1">
      <alignment horizontal="center" wrapText="1"/>
    </xf>
    <xf numFmtId="0" fontId="0" fillId="13" borderId="1" xfId="0" applyFill="1" applyBorder="1"/>
    <xf numFmtId="0" fontId="0" fillId="13" borderId="14" xfId="0" applyFill="1" applyBorder="1"/>
    <xf numFmtId="164" fontId="0" fillId="14" borderId="9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0" fillId="13" borderId="41" xfId="0" applyFill="1" applyBorder="1"/>
    <xf numFmtId="0" fontId="0" fillId="13" borderId="0" xfId="0" applyFill="1" applyAlignment="1">
      <alignment horizontal="center"/>
    </xf>
    <xf numFmtId="0" fontId="0" fillId="13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0" xfId="0" applyFill="1" applyAlignment="1">
      <alignment horizontal="center" wrapText="1"/>
    </xf>
    <xf numFmtId="0" fontId="17" fillId="13" borderId="0" xfId="0" quotePrefix="1" applyFont="1" applyFill="1"/>
    <xf numFmtId="1" fontId="0" fillId="13" borderId="0" xfId="0" applyNumberFormat="1" applyFill="1"/>
    <xf numFmtId="0" fontId="0" fillId="13" borderId="0" xfId="0" applyFill="1" applyAlignment="1">
      <alignment vertical="center"/>
    </xf>
    <xf numFmtId="0" fontId="6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13" borderId="14" xfId="0" applyNumberForma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" fontId="0" fillId="13" borderId="45" xfId="0" applyNumberFormat="1" applyFill="1" applyBorder="1" applyAlignment="1">
      <alignment vertical="center"/>
    </xf>
    <xf numFmtId="1" fontId="0" fillId="13" borderId="46" xfId="0" applyNumberFormat="1" applyFill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13" borderId="45" xfId="0" applyFill="1" applyBorder="1" applyAlignment="1">
      <alignment vertical="center"/>
    </xf>
    <xf numFmtId="0" fontId="0" fillId="13" borderId="46" xfId="0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0" fillId="13" borderId="48" xfId="0" applyFill="1" applyBorder="1" applyAlignment="1">
      <alignment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0" fillId="13" borderId="53" xfId="0" applyFill="1" applyBorder="1" applyAlignment="1">
      <alignment vertical="center"/>
    </xf>
    <xf numFmtId="0" fontId="0" fillId="13" borderId="54" xfId="0" applyFill="1" applyBorder="1" applyAlignment="1">
      <alignment horizontal="left" vertical="center"/>
    </xf>
    <xf numFmtId="0" fontId="0" fillId="13" borderId="55" xfId="0" applyFill="1" applyBorder="1" applyAlignment="1">
      <alignment vertical="center"/>
    </xf>
    <xf numFmtId="0" fontId="0" fillId="13" borderId="56" xfId="0" applyFill="1" applyBorder="1" applyAlignment="1">
      <alignment vertical="center"/>
    </xf>
    <xf numFmtId="0" fontId="0" fillId="16" borderId="0" xfId="0" applyFill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52" xfId="0" applyBorder="1"/>
    <xf numFmtId="0" fontId="6" fillId="9" borderId="1" xfId="0" applyFont="1" applyFill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2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left" vertical="center"/>
    </xf>
    <xf numFmtId="0" fontId="6" fillId="9" borderId="62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left"/>
    </xf>
    <xf numFmtId="0" fontId="0" fillId="0" borderId="61" xfId="0" applyBorder="1" applyAlignment="1">
      <alignment horizontal="center"/>
    </xf>
    <xf numFmtId="0" fontId="12" fillId="14" borderId="57" xfId="0" applyFont="1" applyFill="1" applyBorder="1" applyAlignment="1">
      <alignment vertical="center"/>
    </xf>
    <xf numFmtId="0" fontId="0" fillId="0" borderId="63" xfId="0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5" fillId="15" borderId="24" xfId="0" applyFont="1" applyFill="1" applyBorder="1" applyAlignment="1">
      <alignment horizontal="center"/>
    </xf>
    <xf numFmtId="0" fontId="22" fillId="13" borderId="0" xfId="0" applyFont="1" applyFill="1"/>
    <xf numFmtId="0" fontId="23" fillId="13" borderId="0" xfId="0" applyFont="1" applyFill="1"/>
    <xf numFmtId="0" fontId="0" fillId="13" borderId="0" xfId="0" applyFill="1" applyAlignment="1">
      <alignment horizontal="left"/>
    </xf>
    <xf numFmtId="0" fontId="12" fillId="14" borderId="57" xfId="0" applyFont="1" applyFill="1" applyBorder="1" applyAlignment="1">
      <alignment horizontal="left" vertical="center"/>
    </xf>
    <xf numFmtId="0" fontId="2" fillId="13" borderId="58" xfId="0" applyFont="1" applyFill="1" applyBorder="1" applyAlignment="1">
      <alignment horizontal="left" vertical="center"/>
    </xf>
    <xf numFmtId="0" fontId="24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0" fillId="13" borderId="65" xfId="0" applyFill="1" applyBorder="1" applyAlignment="1">
      <alignment horizontal="left" vertical="center"/>
    </xf>
    <xf numFmtId="0" fontId="0" fillId="13" borderId="66" xfId="0" applyFill="1" applyBorder="1" applyAlignment="1">
      <alignment vertical="center"/>
    </xf>
    <xf numFmtId="0" fontId="12" fillId="14" borderId="67" xfId="0" applyFont="1" applyFill="1" applyBorder="1" applyAlignment="1">
      <alignment horizontal="left" vertical="center"/>
    </xf>
    <xf numFmtId="0" fontId="0" fillId="13" borderId="64" xfId="0" applyFill="1" applyBorder="1" applyAlignment="1">
      <alignment horizontal="left" vertical="center"/>
    </xf>
    <xf numFmtId="0" fontId="0" fillId="13" borderId="68" xfId="0" applyFill="1" applyBorder="1" applyAlignment="1">
      <alignment horizontal="left" vertical="center"/>
    </xf>
    <xf numFmtId="0" fontId="14" fillId="13" borderId="56" xfId="0" applyFont="1" applyFill="1" applyBorder="1" applyAlignment="1">
      <alignment vertical="center"/>
    </xf>
    <xf numFmtId="164" fontId="12" fillId="14" borderId="9" xfId="0" applyNumberFormat="1" applyFont="1" applyFill="1" applyBorder="1" applyAlignment="1">
      <alignment horizontal="center" vertical="center"/>
    </xf>
    <xf numFmtId="164" fontId="0" fillId="14" borderId="9" xfId="0" applyNumberFormat="1" applyFill="1" applyBorder="1" applyAlignment="1">
      <alignment horizontal="center" vertical="center" wrapText="1"/>
    </xf>
    <xf numFmtId="0" fontId="0" fillId="13" borderId="69" xfId="0" applyFill="1" applyBorder="1"/>
    <xf numFmtId="0" fontId="0" fillId="0" borderId="69" xfId="0" applyBorder="1"/>
    <xf numFmtId="0" fontId="0" fillId="13" borderId="70" xfId="0" applyFill="1" applyBorder="1"/>
    <xf numFmtId="0" fontId="0" fillId="0" borderId="70" xfId="0" applyBorder="1"/>
    <xf numFmtId="0" fontId="27" fillId="13" borderId="0" xfId="0" applyFont="1" applyFill="1" applyProtection="1">
      <protection hidden="1"/>
    </xf>
    <xf numFmtId="0" fontId="27" fillId="13" borderId="0" xfId="0" applyFont="1" applyFill="1"/>
    <xf numFmtId="0" fontId="28" fillId="13" borderId="0" xfId="0" applyFont="1" applyFill="1"/>
    <xf numFmtId="0" fontId="29" fillId="13" borderId="0" xfId="0" applyFont="1" applyFill="1"/>
    <xf numFmtId="0" fontId="0" fillId="13" borderId="71" xfId="0" applyFill="1" applyBorder="1" applyAlignment="1">
      <alignment horizontal="left" vertical="center"/>
    </xf>
    <xf numFmtId="0" fontId="0" fillId="13" borderId="72" xfId="0" applyFill="1" applyBorder="1" applyAlignment="1">
      <alignment horizontal="left" vertical="center"/>
    </xf>
    <xf numFmtId="164" fontId="2" fillId="13" borderId="73" xfId="0" applyNumberFormat="1" applyFont="1" applyFill="1" applyBorder="1" applyAlignment="1">
      <alignment horizontal="center" vertical="center"/>
    </xf>
    <xf numFmtId="0" fontId="0" fillId="13" borderId="74" xfId="0" applyFill="1" applyBorder="1" applyAlignment="1">
      <alignment horizontal="left" vertical="center"/>
    </xf>
    <xf numFmtId="164" fontId="2" fillId="13" borderId="75" xfId="0" applyNumberFormat="1" applyFont="1" applyFill="1" applyBorder="1" applyAlignment="1">
      <alignment horizontal="center" vertical="center"/>
    </xf>
    <xf numFmtId="0" fontId="0" fillId="14" borderId="77" xfId="0" applyFill="1" applyBorder="1" applyAlignment="1">
      <alignment horizontal="center" vertical="center"/>
    </xf>
    <xf numFmtId="164" fontId="2" fillId="13" borderId="78" xfId="0" applyNumberFormat="1" applyFont="1" applyFill="1" applyBorder="1" applyAlignment="1">
      <alignment horizontal="center" vertical="center"/>
    </xf>
    <xf numFmtId="0" fontId="14" fillId="0" borderId="0" xfId="0" quotePrefix="1" applyFont="1"/>
    <xf numFmtId="0" fontId="6" fillId="3" borderId="1" xfId="0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15" borderId="8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84" xfId="0" applyFont="1" applyFill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88" xfId="0" applyFont="1" applyFill="1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4" fillId="13" borderId="58" xfId="0" applyFont="1" applyFill="1" applyBorder="1" applyAlignment="1" applyProtection="1">
      <alignment vertical="center"/>
      <protection locked="0"/>
    </xf>
    <xf numFmtId="0" fontId="14" fillId="13" borderId="58" xfId="0" applyFont="1" applyFill="1" applyBorder="1" applyAlignment="1" applyProtection="1">
      <alignment horizontal="left" vertical="center"/>
      <protection locked="0"/>
    </xf>
    <xf numFmtId="0" fontId="14" fillId="13" borderId="76" xfId="0" applyFont="1" applyFill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18" fillId="13" borderId="0" xfId="0" applyFont="1" applyFill="1" applyAlignment="1">
      <alignment vertical="top" wrapText="1"/>
    </xf>
    <xf numFmtId="0" fontId="18" fillId="13" borderId="0" xfId="0" applyFont="1" applyFill="1" applyAlignment="1">
      <alignment horizontal="left" vertical="top" wrapText="1"/>
    </xf>
    <xf numFmtId="0" fontId="0" fillId="13" borderId="0" xfId="0" applyFill="1" applyBorder="1"/>
    <xf numFmtId="0" fontId="0" fillId="0" borderId="0" xfId="0" applyBorder="1"/>
    <xf numFmtId="0" fontId="0" fillId="0" borderId="9" xfId="0" applyFill="1" applyBorder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1" fillId="3" borderId="27" xfId="0" applyFont="1" applyFill="1" applyBorder="1" applyAlignment="1">
      <alignment horizontal="center" vertical="center"/>
    </xf>
    <xf numFmtId="0" fontId="32" fillId="13" borderId="0" xfId="0" applyFont="1" applyFill="1"/>
    <xf numFmtId="2" fontId="2" fillId="13" borderId="8" xfId="0" applyNumberFormat="1" applyFont="1" applyFill="1" applyBorder="1" applyAlignment="1">
      <alignment horizontal="center" vertical="center"/>
    </xf>
    <xf numFmtId="2" fontId="2" fillId="14" borderId="8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164" fontId="0" fillId="0" borderId="9" xfId="0" applyNumberForma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4" fillId="13" borderId="100" xfId="0" applyFont="1" applyFill="1" applyBorder="1" applyAlignment="1">
      <alignment vertical="center"/>
    </xf>
    <xf numFmtId="0" fontId="14" fillId="13" borderId="101" xfId="0" applyFont="1" applyFill="1" applyBorder="1" applyAlignment="1" applyProtection="1">
      <alignment vertical="center"/>
      <protection locked="0"/>
    </xf>
    <xf numFmtId="0" fontId="0" fillId="13" borderId="0" xfId="0" applyFill="1" applyBorder="1" applyAlignment="1" applyProtection="1">
      <alignment wrapText="1"/>
    </xf>
    <xf numFmtId="0" fontId="2" fillId="0" borderId="2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5" fillId="15" borderId="21" xfId="0" applyFont="1" applyFill="1" applyBorder="1" applyAlignment="1" applyProtection="1">
      <alignment horizontal="center"/>
    </xf>
    <xf numFmtId="0" fontId="2" fillId="15" borderId="2" xfId="0" applyFont="1" applyFill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/>
    </xf>
    <xf numFmtId="0" fontId="5" fillId="15" borderId="19" xfId="0" applyFont="1" applyFill="1" applyBorder="1" applyAlignment="1" applyProtection="1">
      <alignment horizontal="center"/>
    </xf>
    <xf numFmtId="0" fontId="5" fillId="15" borderId="102" xfId="0" applyFont="1" applyFill="1" applyBorder="1" applyAlignment="1" applyProtection="1">
      <alignment horizontal="center"/>
    </xf>
    <xf numFmtId="0" fontId="5" fillId="15" borderId="83" xfId="0" applyFont="1" applyFill="1" applyBorder="1" applyAlignment="1" applyProtection="1">
      <alignment horizontal="center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04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</xf>
    <xf numFmtId="0" fontId="5" fillId="15" borderId="103" xfId="0" applyFont="1" applyFill="1" applyBorder="1" applyAlignment="1" applyProtection="1">
      <alignment horizontal="center"/>
    </xf>
    <xf numFmtId="0" fontId="5" fillId="15" borderId="82" xfId="0" applyFont="1" applyFill="1" applyBorder="1" applyAlignment="1" applyProtection="1">
      <alignment horizontal="center"/>
    </xf>
    <xf numFmtId="0" fontId="2" fillId="15" borderId="103" xfId="0" applyFont="1" applyFill="1" applyBorder="1" applyAlignment="1" applyProtection="1">
      <alignment horizontal="center"/>
    </xf>
    <xf numFmtId="0" fontId="6" fillId="3" borderId="105" xfId="0" applyFont="1" applyFill="1" applyBorder="1" applyAlignment="1">
      <alignment horizontal="left" vertical="center"/>
    </xf>
    <xf numFmtId="0" fontId="6" fillId="3" borderId="106" xfId="0" applyFont="1" applyFill="1" applyBorder="1" applyAlignment="1">
      <alignment horizontal="center" vertical="center"/>
    </xf>
    <xf numFmtId="0" fontId="20" fillId="3" borderId="105" xfId="0" applyFont="1" applyFill="1" applyBorder="1" applyAlignment="1">
      <alignment horizontal="center" vertical="center"/>
    </xf>
    <xf numFmtId="0" fontId="6" fillId="3" borderId="107" xfId="0" applyFont="1" applyFill="1" applyBorder="1" applyAlignment="1">
      <alignment horizontal="center" vertical="center"/>
    </xf>
    <xf numFmtId="0" fontId="6" fillId="3" borderId="105" xfId="0" applyFont="1" applyFill="1" applyBorder="1" applyAlignment="1">
      <alignment horizontal="center" vertical="center"/>
    </xf>
    <xf numFmtId="0" fontId="6" fillId="3" borderId="108" xfId="0" applyFont="1" applyFill="1" applyBorder="1" applyAlignment="1">
      <alignment horizontal="center" vertical="center"/>
    </xf>
    <xf numFmtId="0" fontId="6" fillId="3" borderId="109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left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0" fillId="0" borderId="113" xfId="0" applyBorder="1"/>
    <xf numFmtId="0" fontId="0" fillId="0" borderId="114" xfId="0" applyBorder="1"/>
    <xf numFmtId="0" fontId="5" fillId="15" borderId="103" xfId="0" applyFont="1" applyFill="1" applyBorder="1" applyAlignment="1">
      <alignment horizontal="center"/>
    </xf>
    <xf numFmtId="0" fontId="3" fillId="0" borderId="11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5" fillId="15" borderId="115" xfId="0" applyFont="1" applyFill="1" applyBorder="1" applyAlignment="1">
      <alignment horizontal="center"/>
    </xf>
    <xf numFmtId="0" fontId="3" fillId="0" borderId="118" xfId="0" applyFont="1" applyBorder="1" applyAlignment="1" applyProtection="1">
      <alignment horizontal="center" vertical="center"/>
      <protection locked="0"/>
    </xf>
    <xf numFmtId="0" fontId="3" fillId="0" borderId="114" xfId="0" applyFont="1" applyBorder="1" applyAlignment="1" applyProtection="1">
      <alignment horizontal="center" vertical="center"/>
      <protection locked="0"/>
    </xf>
    <xf numFmtId="0" fontId="3" fillId="0" borderId="114" xfId="0" applyFont="1" applyBorder="1" applyAlignment="1">
      <alignment horizontal="center" vertical="center"/>
    </xf>
    <xf numFmtId="0" fontId="5" fillId="15" borderId="117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/>
    </xf>
    <xf numFmtId="0" fontId="5" fillId="15" borderId="119" xfId="0" applyFont="1" applyFill="1" applyBorder="1" applyAlignment="1">
      <alignment horizontal="center"/>
    </xf>
    <xf numFmtId="0" fontId="0" fillId="0" borderId="121" xfId="0" applyBorder="1" applyAlignment="1" applyProtection="1">
      <alignment horizontal="center" vertical="center"/>
      <protection locked="0"/>
    </xf>
    <xf numFmtId="0" fontId="3" fillId="0" borderId="89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122" xfId="0" applyFont="1" applyBorder="1" applyAlignment="1">
      <alignment horizontal="center" vertical="center"/>
    </xf>
    <xf numFmtId="0" fontId="5" fillId="15" borderId="3" xfId="0" applyFont="1" applyFill="1" applyBorder="1" applyAlignment="1">
      <alignment horizontal="center"/>
    </xf>
    <xf numFmtId="0" fontId="5" fillId="15" borderId="120" xfId="0" applyFont="1" applyFill="1" applyBorder="1" applyAlignment="1">
      <alignment horizontal="center"/>
    </xf>
    <xf numFmtId="0" fontId="5" fillId="15" borderId="123" xfId="0" applyFont="1" applyFill="1" applyBorder="1" applyAlignment="1">
      <alignment horizontal="center"/>
    </xf>
    <xf numFmtId="0" fontId="11" fillId="5" borderId="124" xfId="0" applyFont="1" applyFill="1" applyBorder="1" applyAlignment="1">
      <alignment horizontal="left" vertical="center"/>
    </xf>
    <xf numFmtId="0" fontId="6" fillId="5" borderId="125" xfId="0" applyFont="1" applyFill="1" applyBorder="1" applyAlignment="1">
      <alignment horizontal="center" vertical="center"/>
    </xf>
    <xf numFmtId="0" fontId="6" fillId="5" borderId="126" xfId="0" applyFont="1" applyFill="1" applyBorder="1" applyAlignment="1">
      <alignment horizontal="center" vertical="center"/>
    </xf>
    <xf numFmtId="0" fontId="6" fillId="5" borderId="127" xfId="0" applyFont="1" applyFill="1" applyBorder="1" applyAlignment="1">
      <alignment horizontal="center" vertical="center"/>
    </xf>
    <xf numFmtId="0" fontId="6" fillId="7" borderId="128" xfId="0" applyFont="1" applyFill="1" applyBorder="1" applyAlignment="1">
      <alignment horizontal="left" vertical="center"/>
    </xf>
    <xf numFmtId="0" fontId="6" fillId="7" borderId="129" xfId="0" applyFont="1" applyFill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6" fillId="7" borderId="130" xfId="0" applyFont="1" applyFill="1" applyBorder="1" applyAlignment="1">
      <alignment horizontal="center" vertical="center"/>
    </xf>
    <xf numFmtId="0" fontId="0" fillId="0" borderId="132" xfId="0" applyBorder="1" applyAlignment="1" applyProtection="1">
      <alignment horizontal="center" vertical="center"/>
      <protection locked="0"/>
    </xf>
    <xf numFmtId="0" fontId="0" fillId="0" borderId="13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5" fillId="15" borderId="50" xfId="0" applyFont="1" applyFill="1" applyBorder="1" applyAlignment="1">
      <alignment horizontal="center"/>
    </xf>
    <xf numFmtId="0" fontId="0" fillId="0" borderId="131" xfId="0" applyBorder="1"/>
    <xf numFmtId="0" fontId="5" fillId="15" borderId="134" xfId="0" applyFont="1" applyFill="1" applyBorder="1" applyAlignment="1">
      <alignment horizontal="center"/>
    </xf>
    <xf numFmtId="0" fontId="5" fillId="15" borderId="133" xfId="0" applyFont="1" applyFill="1" applyBorder="1" applyAlignment="1">
      <alignment horizontal="center"/>
    </xf>
    <xf numFmtId="0" fontId="0" fillId="0" borderId="136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3" fillId="0" borderId="137" xfId="0" applyFont="1" applyBorder="1" applyAlignment="1">
      <alignment horizontal="center" vertical="center"/>
    </xf>
    <xf numFmtId="0" fontId="0" fillId="15" borderId="135" xfId="0" applyFill="1" applyBorder="1" applyAlignment="1">
      <alignment horizontal="center" vertical="center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3" fillId="0" borderId="139" xfId="0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0" fontId="0" fillId="0" borderId="141" xfId="0" applyBorder="1" applyAlignment="1" applyProtection="1">
      <alignment horizontal="center" vertical="center"/>
      <protection locked="0"/>
    </xf>
    <xf numFmtId="0" fontId="3" fillId="0" borderId="142" xfId="0" applyFont="1" applyBorder="1" applyAlignment="1">
      <alignment horizontal="center" vertical="center"/>
    </xf>
    <xf numFmtId="0" fontId="0" fillId="0" borderId="143" xfId="0" applyBorder="1" applyAlignment="1">
      <alignment horizontal="left" vertical="center"/>
    </xf>
    <xf numFmtId="0" fontId="5" fillId="15" borderId="144" xfId="0" applyFont="1" applyFill="1" applyBorder="1" applyAlignment="1">
      <alignment horizontal="center"/>
    </xf>
    <xf numFmtId="0" fontId="5" fillId="15" borderId="145" xfId="0" applyFont="1" applyFill="1" applyBorder="1" applyAlignment="1">
      <alignment horizontal="center"/>
    </xf>
    <xf numFmtId="0" fontId="5" fillId="15" borderId="146" xfId="0" applyFont="1" applyFill="1" applyBorder="1" applyAlignment="1">
      <alignment horizontal="center"/>
    </xf>
    <xf numFmtId="0" fontId="0" fillId="13" borderId="0" xfId="0" applyFont="1" applyFill="1"/>
    <xf numFmtId="0" fontId="21" fillId="13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left" vertical="top" wrapText="1"/>
    </xf>
    <xf numFmtId="0" fontId="18" fillId="13" borderId="147" xfId="0" applyFont="1" applyFill="1" applyBorder="1" applyAlignment="1">
      <alignment horizontal="left"/>
    </xf>
    <xf numFmtId="0" fontId="18" fillId="13" borderId="0" xfId="0" applyFont="1" applyFill="1" applyAlignment="1">
      <alignment horizontal="left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strike val="0"/>
        <u val="none"/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strike val="0"/>
        <u val="none"/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strike val="0"/>
        <u val="none"/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strike val="0"/>
        <u val="none"/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79E2A"/>
      <color rgb="FFCA2729"/>
      <color rgb="FF199BD8"/>
      <color rgb="FF0B5EA9"/>
      <color rgb="FF0000FF"/>
      <color rgb="FFD5A42C"/>
      <color rgb="FFE7E6E6"/>
      <color rgb="FF9437FF"/>
      <color rgb="FF521B93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C12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checked="Checked" firstButton="1" fmlaLink="C13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checked="Checked" firstButton="1" fmlaLink="C14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checked="Checked" firstButton="1" fmlaLink="C15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checked="Checked" firstButton="1" fmlaLink="C16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C8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Radio" checked="Checked" firstButton="1" fmlaLink="C17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Radio" checked="Checked" firstButton="1" fmlaLink="C18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Radio" checked="Checked" firstButton="1" fmlaLink="C19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checked="Checked" firstButton="1" fmlaLink="C20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checked="Checked" firstButton="1" fmlaLink="C2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checked="Checked" firstButton="1" fmlaLink="C22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C23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Radio" checked="Checked" firstButton="1" fmlaLink="C24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checked="Checked" firstButton="1" fmlaLink="C25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Radio" checked="Checked" firstButton="1" fmlaLink="C26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C9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checked="Checked" firstButton="1" fmlaLink="C27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checked="Checked" firstButton="1" fmlaLink="C28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C6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Radio" checked="Checked" firstButton="1" fmlaLink="C29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checked="Checked" firstButton="1" fmlaLink="C30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Radio" checked="Checked" firstButton="1" fmlaLink="C5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Radio" checked="Checked" firstButton="1" fmlaLink="C6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checked="Checked" firstButton="1" fmlaLink="C7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Radio" checked="Checked" firstButton="1" fmlaLink="C9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Radio" checked="Checked" firstButton="1" fmlaLink="C10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Radio" checked="Checked" firstButton="1" fmlaLink="C11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Radio" checked="Checked" firstButton="1" fmlaLink="C12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firstButton="1" fmlaLink="C12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Radio" checked="Checked" firstButton="1" fmlaLink="C13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Radio" checked="Checked" firstButton="1" fmlaLink="C15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Radio" checked="Checked" firstButton="1" fmlaLink="C5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Radio" checked="Checked" firstButton="1" fmlaLink="C6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Radio" checked="Checked" firstButton="1" fmlaLink="C7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checked="Checked" firstButton="1" fmlaLink="C8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Radio" checked="Checked" firstButton="1" fmlaLink="C9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Radio" checked="Checked" firstButton="1" fmlaLink="C10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Radio" checked="Checked" firstButton="1" fmlaLink="C12" lockText="1" noThreeD="1"/>
</file>

<file path=xl/ctrlProps/ctrlProp32.xml><?xml version="1.0" encoding="utf-8"?>
<formControlPr xmlns="http://schemas.microsoft.com/office/spreadsheetml/2009/9/main" objectType="Radio" checked="Checked" firstButton="1" fmlaLink="C13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checked="Checked" firstButton="1" fmlaLink="C13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Radio" checked="Checked" firstButton="1" fmlaLink="C14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Radio" checked="Checked" firstButton="1" fmlaLink="C15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Radio" checked="Checked" firstButton="1" fmlaLink="C16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Radio" checked="Checked" firstButton="1" fmlaLink="C17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Radio" checked="Checked" firstButton="1" fmlaLink="C18" lockText="1" noThreeD="1"/>
</file>

<file path=xl/ctrlProps/ctrlProp356.xml><?xml version="1.0" encoding="utf-8"?>
<formControlPr xmlns="http://schemas.microsoft.com/office/spreadsheetml/2009/9/main" objectType="Radio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Radio" checked="Checked" firstButton="1" fmlaLink="C19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Radio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Radio" checked="Checked" firstButton="1" fmlaLink="C3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checked="Checked" firstButton="1" fmlaLink="C14" lockText="1" noThreeD="1"/>
</file>

<file path=xl/ctrlProps/ctrlProp380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Radio" checked="Checked" firstButton="1" fmlaLink="C17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checked="Checked" firstButton="1" fmlaLink="C12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Radio" checked="Checked" firstButton="1" fmlaLink="C14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Radio" checked="Checked" firstButton="1" fmlaLink="C15" lockText="1" noThreeD="1"/>
</file>

<file path=xl/ctrlProps/ctrlProp414.xml><?xml version="1.0" encoding="utf-8"?>
<formControlPr xmlns="http://schemas.microsoft.com/office/spreadsheetml/2009/9/main" objectType="Radio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Radio" checked="Checked" firstButton="1" fmlaLink="C16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2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Radio" lockText="1" noThreeD="1"/>
</file>

<file path=xl/ctrlProps/ctrlProp422.xml><?xml version="1.0" encoding="utf-8"?>
<formControlPr xmlns="http://schemas.microsoft.com/office/spreadsheetml/2009/9/main" objectType="Radio" lockText="1" noThreeD="1"/>
</file>

<file path=xl/ctrlProps/ctrlProp423.xml><?xml version="1.0" encoding="utf-8"?>
<formControlPr xmlns="http://schemas.microsoft.com/office/spreadsheetml/2009/9/main" objectType="Radio" lockText="1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Radio" checked="Checked" firstButton="1" fmlaLink="C6" lockText="1" noThreeD="1"/>
</file>

<file path=xl/ctrlProps/ctrlProp427.xml><?xml version="1.0" encoding="utf-8"?>
<formControlPr xmlns="http://schemas.microsoft.com/office/spreadsheetml/2009/9/main" objectType="Radio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Radio" lockText="1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Radio" checked="Checked" firstButton="1" fmlaLink="C7" lockText="1" noThreeD="1"/>
</file>

<file path=xl/ctrlProps/ctrlProp434.xml><?xml version="1.0" encoding="utf-8"?>
<formControlPr xmlns="http://schemas.microsoft.com/office/spreadsheetml/2009/9/main" objectType="Radio" lockText="1" noThreeD="1"/>
</file>

<file path=xl/ctrlProps/ctrlProp435.xml><?xml version="1.0" encoding="utf-8"?>
<formControlPr xmlns="http://schemas.microsoft.com/office/spreadsheetml/2009/9/main" objectType="Radio" lockText="1" noThreeD="1"/>
</file>

<file path=xl/ctrlProps/ctrlProp436.xml><?xml version="1.0" encoding="utf-8"?>
<formControlPr xmlns="http://schemas.microsoft.com/office/spreadsheetml/2009/9/main" objectType="Radio" lockText="1" noThreeD="1"/>
</file>

<file path=xl/ctrlProps/ctrlProp437.xml><?xml version="1.0" encoding="utf-8"?>
<formControlPr xmlns="http://schemas.microsoft.com/office/spreadsheetml/2009/9/main" objectType="Radio" lockText="1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C15" lockText="1" noThreeD="1"/>
</file>

<file path=xl/ctrlProps/ctrlProp440.xml><?xml version="1.0" encoding="utf-8"?>
<formControlPr xmlns="http://schemas.microsoft.com/office/spreadsheetml/2009/9/main" objectType="Radio" checked="Checked" firstButton="1" fmlaLink="C8" lockText="1" noThreeD="1"/>
</file>

<file path=xl/ctrlProps/ctrlProp441.xml><?xml version="1.0" encoding="utf-8"?>
<formControlPr xmlns="http://schemas.microsoft.com/office/spreadsheetml/2009/9/main" objectType="Radio" lockText="1" noThreeD="1"/>
</file>

<file path=xl/ctrlProps/ctrlProp442.xml><?xml version="1.0" encoding="utf-8"?>
<formControlPr xmlns="http://schemas.microsoft.com/office/spreadsheetml/2009/9/main" objectType="Radio" lockText="1" noThreeD="1"/>
</file>

<file path=xl/ctrlProps/ctrlProp443.xml><?xml version="1.0" encoding="utf-8"?>
<formControlPr xmlns="http://schemas.microsoft.com/office/spreadsheetml/2009/9/main" objectType="Radio" lockText="1" noThreeD="1"/>
</file>

<file path=xl/ctrlProps/ctrlProp444.xml><?xml version="1.0" encoding="utf-8"?>
<formControlPr xmlns="http://schemas.microsoft.com/office/spreadsheetml/2009/9/main" objectType="Radio" lockText="1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Radio" checked="Checked" firstButton="1" fmlaLink="C9" lockText="1" noThreeD="1"/>
</file>

<file path=xl/ctrlProps/ctrlProp448.xml><?xml version="1.0" encoding="utf-8"?>
<formControlPr xmlns="http://schemas.microsoft.com/office/spreadsheetml/2009/9/main" objectType="Radio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Radio" checked="Checked" firstButton="1" fmlaLink="C10" lockText="1" noThreeD="1"/>
</file>

<file path=xl/ctrlProps/ctrlProp455.xml><?xml version="1.0" encoding="utf-8"?>
<formControlPr xmlns="http://schemas.microsoft.com/office/spreadsheetml/2009/9/main" objectType="Radio" lockText="1" noThreeD="1"/>
</file>

<file path=xl/ctrlProps/ctrlProp456.xml><?xml version="1.0" encoding="utf-8"?>
<formControlPr xmlns="http://schemas.microsoft.com/office/spreadsheetml/2009/9/main" objectType="Radio" lockText="1" noThreeD="1"/>
</file>

<file path=xl/ctrlProps/ctrlProp457.xml><?xml version="1.0" encoding="utf-8"?>
<formControlPr xmlns="http://schemas.microsoft.com/office/spreadsheetml/2009/9/main" objectType="Radio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lockText="1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Radio" checked="Checked" firstButton="1" fmlaLink="C11" lockText="1" noThreeD="1"/>
</file>

<file path=xl/ctrlProps/ctrlProp462.xml><?xml version="1.0" encoding="utf-8"?>
<formControlPr xmlns="http://schemas.microsoft.com/office/spreadsheetml/2009/9/main" objectType="Radio" lockText="1" noThreeD="1"/>
</file>

<file path=xl/ctrlProps/ctrlProp463.xml><?xml version="1.0" encoding="utf-8"?>
<formControlPr xmlns="http://schemas.microsoft.com/office/spreadsheetml/2009/9/main" objectType="Radio" lockText="1" noThreeD="1"/>
</file>

<file path=xl/ctrlProps/ctrlProp464.xml><?xml version="1.0" encoding="utf-8"?>
<formControlPr xmlns="http://schemas.microsoft.com/office/spreadsheetml/2009/9/main" objectType="Radio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Radio" checked="Checked" firstButton="1" fmlaLink="C5" lockText="1" noThreeD="1"/>
</file>

<file path=xl/ctrlProps/ctrlProp469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70.xml><?xml version="1.0" encoding="utf-8"?>
<formControlPr xmlns="http://schemas.microsoft.com/office/spreadsheetml/2009/9/main" objectType="Radio" lockText="1" noThreeD="1"/>
</file>

<file path=xl/ctrlProps/ctrlProp471.xml><?xml version="1.0" encoding="utf-8"?>
<formControlPr xmlns="http://schemas.microsoft.com/office/spreadsheetml/2009/9/main" objectType="Radio" lockText="1" noThreeD="1"/>
</file>

<file path=xl/ctrlProps/ctrlProp472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firstButton="1" fmlaLink="C16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C17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checked="Checked" firstButton="1" fmlaLink="C5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C5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checked="Checked" firstButton="1" fmlaLink="C6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checked="Checked" firstButton="1" fmlaLink="C7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checked="Checked" firstButton="1" fmlaLink="C9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checked="Checked" firstButton="1" fmlaLink="C10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checked="Checked" firstButton="1" fmlaLink="C1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ummary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Performance'!A1"/><Relationship Id="rId7" Type="http://schemas.openxmlformats.org/officeDocument/2006/relationships/image" Target="../media/image1.png"/><Relationship Id="rId2" Type="http://schemas.openxmlformats.org/officeDocument/2006/relationships/hyperlink" Target="#'2. Contract'!A1"/><Relationship Id="rId1" Type="http://schemas.openxmlformats.org/officeDocument/2006/relationships/hyperlink" Target="#'1. Company Profile'!A1"/><Relationship Id="rId6" Type="http://schemas.openxmlformats.org/officeDocument/2006/relationships/hyperlink" Target="#'Data Entry'!A1"/><Relationship Id="rId5" Type="http://schemas.openxmlformats.org/officeDocument/2006/relationships/hyperlink" Target="#'5. Systems &amp; Solutions'!A1"/><Relationship Id="rId4" Type="http://schemas.openxmlformats.org/officeDocument/2006/relationships/hyperlink" Target="#'4. Tool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ummary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mary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mary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ummary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ummar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4178300</xdr:colOff>
      <xdr:row>20</xdr:row>
      <xdr:rowOff>190500</xdr:rowOff>
    </xdr:from>
    <xdr:to>
      <xdr:col>5</xdr:col>
      <xdr:colOff>38100</xdr:colOff>
      <xdr:row>22</xdr:row>
      <xdr:rowOff>190500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34000" y="6388100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Go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xdr:twoCellAnchor>
    <xdr:from>
      <xdr:col>10</xdr:col>
      <xdr:colOff>1282700</xdr:colOff>
      <xdr:row>15</xdr:row>
      <xdr:rowOff>38100</xdr:rowOff>
    </xdr:from>
    <xdr:to>
      <xdr:col>10</xdr:col>
      <xdr:colOff>1943100</xdr:colOff>
      <xdr:row>15</xdr:row>
      <xdr:rowOff>342900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899900" y="4699000"/>
          <a:ext cx="660400" cy="304800"/>
        </a:xfrm>
        <a:prstGeom prst="roundRect">
          <a:avLst/>
        </a:prstGeom>
        <a:solidFill>
          <a:srgbClr val="E7E6E6"/>
        </a:solidFill>
        <a:ln w="12700" cap="flat" cmpd="sng" algn="ctr">
          <a:noFill/>
          <a:prstDash val="solid"/>
          <a:miter lim="800000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srgbClr val="0B5EA9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Button</a:t>
          </a:r>
        </a:p>
      </xdr:txBody>
    </xdr:sp>
    <xdr:clientData/>
  </xdr:twoCellAnchor>
  <xdr:twoCellAnchor>
    <xdr:from>
      <xdr:col>10</xdr:col>
      <xdr:colOff>2070100</xdr:colOff>
      <xdr:row>15</xdr:row>
      <xdr:rowOff>50800</xdr:rowOff>
    </xdr:from>
    <xdr:to>
      <xdr:col>10</xdr:col>
      <xdr:colOff>2552700</xdr:colOff>
      <xdr:row>15</xdr:row>
      <xdr:rowOff>342900</xdr:rowOff>
    </xdr:to>
    <xdr:sp macro="" textlink="">
      <xdr:nvSpPr>
        <xdr:cNvPr id="6" name="Pentagon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687300" y="4711700"/>
          <a:ext cx="482600" cy="29210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7</xdr:col>
      <xdr:colOff>2400300</xdr:colOff>
      <xdr:row>8</xdr:row>
      <xdr:rowOff>152400</xdr:rowOff>
    </xdr:from>
    <xdr:to>
      <xdr:col>7</xdr:col>
      <xdr:colOff>3060700</xdr:colOff>
      <xdr:row>9</xdr:row>
      <xdr:rowOff>76200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915900" y="4432300"/>
          <a:ext cx="660400" cy="304800"/>
        </a:xfrm>
        <a:prstGeom prst="roundRect">
          <a:avLst/>
        </a:prstGeom>
        <a:solidFill>
          <a:srgbClr val="E7E6E6"/>
        </a:solidFill>
        <a:ln w="12700" cap="flat" cmpd="sng" algn="ctr">
          <a:noFill/>
          <a:prstDash val="solid"/>
          <a:miter lim="800000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srgbClr val="0B5EA9"/>
              </a:solidFill>
              <a:effectLst/>
              <a:uLnTx/>
              <a:uFillTx/>
              <a:latin typeface="Arial" panose="020B0604020202020204"/>
              <a:ea typeface="+mn-ea"/>
              <a:cs typeface="+mn-cs"/>
            </a:rPr>
            <a:t>Button</a:t>
          </a:r>
        </a:p>
      </xdr:txBody>
    </xdr:sp>
    <xdr:clientData/>
  </xdr:twoCellAnchor>
  <xdr:twoCellAnchor editAs="oneCell">
    <xdr:from>
      <xdr:col>8</xdr:col>
      <xdr:colOff>774700</xdr:colOff>
      <xdr:row>2</xdr:row>
      <xdr:rowOff>38100</xdr:rowOff>
    </xdr:from>
    <xdr:to>
      <xdr:col>10</xdr:col>
      <xdr:colOff>317500</xdr:colOff>
      <xdr:row>4</xdr:row>
      <xdr:rowOff>25400</xdr:rowOff>
    </xdr:to>
    <xdr:pic>
      <xdr:nvPicPr>
        <xdr:cNvPr id="37" name="Graphic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22000" y="508000"/>
          <a:ext cx="74930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2101515</xdr:colOff>
      <xdr:row>3</xdr:row>
      <xdr:rowOff>80588</xdr:rowOff>
    </xdr:from>
    <xdr:to>
      <xdr:col>2</xdr:col>
      <xdr:colOff>2564702</xdr:colOff>
      <xdr:row>3</xdr:row>
      <xdr:rowOff>342402</xdr:rowOff>
    </xdr:to>
    <xdr:sp macro="" textlink="">
      <xdr:nvSpPr>
        <xdr:cNvPr id="8" name="Pentago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686711" y="92725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2</xdr:col>
      <xdr:colOff>2101515</xdr:colOff>
      <xdr:row>4</xdr:row>
      <xdr:rowOff>68386</xdr:rowOff>
    </xdr:from>
    <xdr:to>
      <xdr:col>2</xdr:col>
      <xdr:colOff>2564702</xdr:colOff>
      <xdr:row>4</xdr:row>
      <xdr:rowOff>330200</xdr:rowOff>
    </xdr:to>
    <xdr:sp macro="" textlink="">
      <xdr:nvSpPr>
        <xdr:cNvPr id="20" name="Pentagon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686711" y="1301033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2</xdr:col>
      <xdr:colOff>2101515</xdr:colOff>
      <xdr:row>5</xdr:row>
      <xdr:rowOff>68386</xdr:rowOff>
    </xdr:from>
    <xdr:to>
      <xdr:col>2</xdr:col>
      <xdr:colOff>2564702</xdr:colOff>
      <xdr:row>5</xdr:row>
      <xdr:rowOff>330200</xdr:rowOff>
    </xdr:to>
    <xdr:sp macro="" textlink="">
      <xdr:nvSpPr>
        <xdr:cNvPr id="21" name="Pentago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686711" y="1687013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3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2</xdr:col>
      <xdr:colOff>2101515</xdr:colOff>
      <xdr:row>6</xdr:row>
      <xdr:rowOff>68386</xdr:rowOff>
    </xdr:from>
    <xdr:to>
      <xdr:col>2</xdr:col>
      <xdr:colOff>2564702</xdr:colOff>
      <xdr:row>6</xdr:row>
      <xdr:rowOff>330200</xdr:rowOff>
    </xdr:to>
    <xdr:sp macro="" textlink="">
      <xdr:nvSpPr>
        <xdr:cNvPr id="22" name="Pentagon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686711" y="2072994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4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2</xdr:col>
      <xdr:colOff>2101515</xdr:colOff>
      <xdr:row>7</xdr:row>
      <xdr:rowOff>55686</xdr:rowOff>
    </xdr:from>
    <xdr:to>
      <xdr:col>2</xdr:col>
      <xdr:colOff>2564702</xdr:colOff>
      <xdr:row>7</xdr:row>
      <xdr:rowOff>317500</xdr:rowOff>
    </xdr:to>
    <xdr:sp macro="" textlink="">
      <xdr:nvSpPr>
        <xdr:cNvPr id="23" name="Pentago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686711" y="2446274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5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2</xdr:col>
      <xdr:colOff>3038039</xdr:colOff>
      <xdr:row>14</xdr:row>
      <xdr:rowOff>161863</xdr:rowOff>
    </xdr:from>
    <xdr:to>
      <xdr:col>3</xdr:col>
      <xdr:colOff>1244849</xdr:colOff>
      <xdr:row>15</xdr:row>
      <xdr:rowOff>233082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623235" y="5092451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</a:t>
          </a:r>
          <a:br>
            <a:rPr lang="en-GB" sz="1000" b="1">
              <a:solidFill>
                <a:srgbClr val="0B5EA9"/>
              </a:solidFill>
            </a:rPr>
          </a:br>
          <a:r>
            <a:rPr lang="en-GB" sz="1000" b="1">
              <a:solidFill>
                <a:srgbClr val="0B5EA9"/>
              </a:solidFill>
            </a:rPr>
            <a:t>Data Entry</a:t>
          </a:r>
        </a:p>
      </xdr:txBody>
    </xdr:sp>
    <xdr:clientData/>
  </xdr:twoCellAnchor>
  <xdr:twoCellAnchor>
    <xdr:from>
      <xdr:col>8</xdr:col>
      <xdr:colOff>1792942</xdr:colOff>
      <xdr:row>6</xdr:row>
      <xdr:rowOff>186765</xdr:rowOff>
    </xdr:from>
    <xdr:to>
      <xdr:col>9</xdr:col>
      <xdr:colOff>450736</xdr:colOff>
      <xdr:row>8</xdr:row>
      <xdr:rowOff>50147</xdr:rowOff>
    </xdr:to>
    <xdr:sp macro="" textlink="">
      <xdr:nvSpPr>
        <xdr:cNvPr id="2" name="Pentago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020" y="755774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9</xdr:col>
      <xdr:colOff>519829</xdr:colOff>
      <xdr:row>6</xdr:row>
      <xdr:rowOff>186765</xdr:rowOff>
    </xdr:from>
    <xdr:to>
      <xdr:col>9</xdr:col>
      <xdr:colOff>983016</xdr:colOff>
      <xdr:row>8</xdr:row>
      <xdr:rowOff>50147</xdr:rowOff>
    </xdr:to>
    <xdr:sp macro="" textlink="">
      <xdr:nvSpPr>
        <xdr:cNvPr id="3" name="Pentagon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66300" y="755774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9</xdr:col>
      <xdr:colOff>1052109</xdr:colOff>
      <xdr:row>6</xdr:row>
      <xdr:rowOff>186765</xdr:rowOff>
    </xdr:from>
    <xdr:to>
      <xdr:col>9</xdr:col>
      <xdr:colOff>1515296</xdr:colOff>
      <xdr:row>8</xdr:row>
      <xdr:rowOff>50147</xdr:rowOff>
    </xdr:to>
    <xdr:sp macro="" textlink="">
      <xdr:nvSpPr>
        <xdr:cNvPr id="4" name="Pentago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298580" y="755774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3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9</xdr:col>
      <xdr:colOff>1584389</xdr:colOff>
      <xdr:row>6</xdr:row>
      <xdr:rowOff>186765</xdr:rowOff>
    </xdr:from>
    <xdr:to>
      <xdr:col>9</xdr:col>
      <xdr:colOff>2047576</xdr:colOff>
      <xdr:row>8</xdr:row>
      <xdr:rowOff>50147</xdr:rowOff>
    </xdr:to>
    <xdr:sp macro="" textlink="">
      <xdr:nvSpPr>
        <xdr:cNvPr id="5" name="Pentagon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830860" y="755774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4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9</xdr:col>
      <xdr:colOff>2116667</xdr:colOff>
      <xdr:row>6</xdr:row>
      <xdr:rowOff>186765</xdr:rowOff>
    </xdr:from>
    <xdr:to>
      <xdr:col>9</xdr:col>
      <xdr:colOff>2579854</xdr:colOff>
      <xdr:row>8</xdr:row>
      <xdr:rowOff>50147</xdr:rowOff>
    </xdr:to>
    <xdr:sp macro="" textlink="">
      <xdr:nvSpPr>
        <xdr:cNvPr id="6" name="Pentago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363138" y="7557745"/>
          <a:ext cx="463187" cy="261814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5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 editAs="oneCell">
    <xdr:from>
      <xdr:col>7</xdr:col>
      <xdr:colOff>1945591</xdr:colOff>
      <xdr:row>0</xdr:row>
      <xdr:rowOff>126752</xdr:rowOff>
    </xdr:from>
    <xdr:to>
      <xdr:col>7</xdr:col>
      <xdr:colOff>2694391</xdr:colOff>
      <xdr:row>3</xdr:row>
      <xdr:rowOff>33866</xdr:rowOff>
    </xdr:to>
    <xdr:pic>
      <xdr:nvPicPr>
        <xdr:cNvPr id="19" name="Graphic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8591" y="126752"/>
          <a:ext cx="748800" cy="758014"/>
        </a:xfrm>
        <a:prstGeom prst="rect">
          <a:avLst/>
        </a:prstGeom>
      </xdr:spPr>
    </xdr:pic>
    <xdr:clientData/>
  </xdr:twoCellAnchor>
  <xdr:twoCellAnchor>
    <xdr:from>
      <xdr:col>7</xdr:col>
      <xdr:colOff>63500</xdr:colOff>
      <xdr:row>3</xdr:row>
      <xdr:rowOff>127000</xdr:rowOff>
    </xdr:from>
    <xdr:to>
      <xdr:col>7</xdr:col>
      <xdr:colOff>4991100</xdr:colOff>
      <xdr:row>9</xdr:row>
      <xdr:rowOff>127000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826500" y="977900"/>
          <a:ext cx="4927600" cy="233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• To avoid error messages, first fill in the 'Data Entry' worksheet.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</a:p>
        <a:p>
          <a:endParaRPr lang="fr-BE" sz="1200" b="0" i="1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• Then, fill in the 'Points available' column (marked with </a:t>
          </a:r>
          <a:r>
            <a:rPr lang="fr-BE" sz="1200" b="0" i="1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green cells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). </a:t>
          </a:r>
        </a:p>
        <a:p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fr-BE" sz="1200" b="0" i="1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total must correspond to the 'Points allocated to Quality Criteria' field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fr-BE" sz="1200" b="0" i="1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the Data Entry Worksheet.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</a:p>
        <a:p>
          <a:endParaRPr lang="fr-BE" sz="1200" b="0" i="1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• Finally, fill in the worksheets 1 to 5. </a:t>
          </a:r>
          <a:r>
            <a:rPr lang="fr-BE" sz="1200" b="0" i="1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Errors 2</a:t>
          </a:r>
          <a:r>
            <a:rPr lang="fr-BE" sz="1200" b="0" i="1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200" b="0" i="1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to 6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indicate that the amount of points awarded in the 'Points available'</a:t>
          </a:r>
          <a:r>
            <a:rPr lang="fr-BE" sz="1200" b="0" i="1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column of a worksheet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is different from the total of points indicated in the</a:t>
          </a:r>
          <a:r>
            <a:rPr lang="fr-BE" sz="1200" b="0" i="1" u="none" strike="noStrik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'Points available' column.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</a:p>
        <a:p>
          <a:endParaRPr lang="fr-BE" sz="1200" b="0" i="1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200" b="0" i="1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• To go to the worksheets 1 to 5, click on the arrows.</a:t>
          </a:r>
          <a:r>
            <a:rPr lang="fr-BE" sz="1200">
              <a:solidFill>
                <a:schemeClr val="bg1">
                  <a:lumMod val="50000"/>
                </a:schemeClr>
              </a:solidFill>
            </a:rPr>
            <a:t> </a:t>
          </a:r>
        </a:p>
        <a:p>
          <a:endParaRPr lang="fr-FR" sz="12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3708401</xdr:colOff>
      <xdr:row>8</xdr:row>
      <xdr:rowOff>226144</xdr:rowOff>
    </xdr:from>
    <xdr:to>
      <xdr:col>7</xdr:col>
      <xdr:colOff>3928783</xdr:colOff>
      <xdr:row>8</xdr:row>
      <xdr:rowOff>350714</xdr:rowOff>
    </xdr:to>
    <xdr:sp macro="" textlink="">
      <xdr:nvSpPr>
        <xdr:cNvPr id="15" name="Pentagon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471401" y="2982044"/>
          <a:ext cx="220382" cy="12457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7</xdr:col>
      <xdr:colOff>3935881</xdr:colOff>
      <xdr:row>8</xdr:row>
      <xdr:rowOff>226144</xdr:rowOff>
    </xdr:from>
    <xdr:to>
      <xdr:col>7</xdr:col>
      <xdr:colOff>4156263</xdr:colOff>
      <xdr:row>8</xdr:row>
      <xdr:rowOff>350714</xdr:rowOff>
    </xdr:to>
    <xdr:sp macro="" textlink="">
      <xdr:nvSpPr>
        <xdr:cNvPr id="16" name="Pentagon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2698881" y="2982044"/>
          <a:ext cx="220382" cy="12457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7</xdr:col>
      <xdr:colOff>4163361</xdr:colOff>
      <xdr:row>8</xdr:row>
      <xdr:rowOff>226144</xdr:rowOff>
    </xdr:from>
    <xdr:to>
      <xdr:col>7</xdr:col>
      <xdr:colOff>4383743</xdr:colOff>
      <xdr:row>8</xdr:row>
      <xdr:rowOff>350714</xdr:rowOff>
    </xdr:to>
    <xdr:sp macro="" textlink="">
      <xdr:nvSpPr>
        <xdr:cNvPr id="17" name="Pentagon 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2926361" y="2982044"/>
          <a:ext cx="220382" cy="12457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3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7</xdr:col>
      <xdr:colOff>4390841</xdr:colOff>
      <xdr:row>8</xdr:row>
      <xdr:rowOff>226144</xdr:rowOff>
    </xdr:from>
    <xdr:to>
      <xdr:col>7</xdr:col>
      <xdr:colOff>4611223</xdr:colOff>
      <xdr:row>8</xdr:row>
      <xdr:rowOff>350714</xdr:rowOff>
    </xdr:to>
    <xdr:sp macro="" textlink="">
      <xdr:nvSpPr>
        <xdr:cNvPr id="18" name="Pentagon 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3153841" y="2982044"/>
          <a:ext cx="220382" cy="12457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4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  <xdr:twoCellAnchor>
    <xdr:from>
      <xdr:col>7</xdr:col>
      <xdr:colOff>4605619</xdr:colOff>
      <xdr:row>8</xdr:row>
      <xdr:rowOff>226144</xdr:rowOff>
    </xdr:from>
    <xdr:to>
      <xdr:col>7</xdr:col>
      <xdr:colOff>4826001</xdr:colOff>
      <xdr:row>8</xdr:row>
      <xdr:rowOff>350714</xdr:rowOff>
    </xdr:to>
    <xdr:sp macro="" textlink="">
      <xdr:nvSpPr>
        <xdr:cNvPr id="24" name="Pentagon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3368619" y="2982044"/>
          <a:ext cx="220382" cy="124570"/>
        </a:xfrm>
        <a:custGeom>
          <a:avLst/>
          <a:gdLst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0 w 854808"/>
            <a:gd name="connsiteY5" fmla="*/ 0 h 504743"/>
            <a:gd name="connsiteX0" fmla="*/ 16282 w 871090"/>
            <a:gd name="connsiteY0" fmla="*/ 0 h 504743"/>
            <a:gd name="connsiteX1" fmla="*/ 618719 w 871090"/>
            <a:gd name="connsiteY1" fmla="*/ 0 h 504743"/>
            <a:gd name="connsiteX2" fmla="*/ 871090 w 871090"/>
            <a:gd name="connsiteY2" fmla="*/ 252372 h 504743"/>
            <a:gd name="connsiteX3" fmla="*/ 618719 w 871090"/>
            <a:gd name="connsiteY3" fmla="*/ 504743 h 504743"/>
            <a:gd name="connsiteX4" fmla="*/ 16282 w 871090"/>
            <a:gd name="connsiteY4" fmla="*/ 504743 h 504743"/>
            <a:gd name="connsiteX5" fmla="*/ 0 w 871090"/>
            <a:gd name="connsiteY5" fmla="*/ 236089 h 504743"/>
            <a:gd name="connsiteX6" fmla="*/ 16282 w 871090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97693 w 854808"/>
            <a:gd name="connsiteY5" fmla="*/ 227948 h 504743"/>
            <a:gd name="connsiteX6" fmla="*/ 0 w 854808"/>
            <a:gd name="connsiteY6" fmla="*/ 0 h 504743"/>
            <a:gd name="connsiteX0" fmla="*/ 0 w 854808"/>
            <a:gd name="connsiteY0" fmla="*/ 0 h 504743"/>
            <a:gd name="connsiteX1" fmla="*/ 602437 w 854808"/>
            <a:gd name="connsiteY1" fmla="*/ 0 h 504743"/>
            <a:gd name="connsiteX2" fmla="*/ 854808 w 854808"/>
            <a:gd name="connsiteY2" fmla="*/ 252372 h 504743"/>
            <a:gd name="connsiteX3" fmla="*/ 602437 w 854808"/>
            <a:gd name="connsiteY3" fmla="*/ 504743 h 504743"/>
            <a:gd name="connsiteX4" fmla="*/ 0 w 854808"/>
            <a:gd name="connsiteY4" fmla="*/ 504743 h 504743"/>
            <a:gd name="connsiteX5" fmla="*/ 130257 w 854808"/>
            <a:gd name="connsiteY5" fmla="*/ 260512 h 504743"/>
            <a:gd name="connsiteX6" fmla="*/ 0 w 854808"/>
            <a:gd name="connsiteY6" fmla="*/ 0 h 5047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54808" h="504743">
              <a:moveTo>
                <a:pt x="0" y="0"/>
              </a:moveTo>
              <a:lnTo>
                <a:pt x="602437" y="0"/>
              </a:lnTo>
              <a:lnTo>
                <a:pt x="854808" y="252372"/>
              </a:lnTo>
              <a:lnTo>
                <a:pt x="602437" y="504743"/>
              </a:lnTo>
              <a:lnTo>
                <a:pt x="0" y="504743"/>
              </a:lnTo>
              <a:lnTo>
                <a:pt x="130257" y="260512"/>
              </a:lnTo>
              <a:lnTo>
                <a:pt x="0" y="0"/>
              </a:lnTo>
              <a:close/>
            </a:path>
          </a:pathLst>
        </a:custGeom>
        <a:solidFill>
          <a:schemeClr val="accent5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4292600</xdr:colOff>
      <xdr:row>22</xdr:row>
      <xdr:rowOff>139700</xdr:rowOff>
    </xdr:from>
    <xdr:to>
      <xdr:col>1</xdr:col>
      <xdr:colOff>4775200</xdr:colOff>
      <xdr:row>24</xdr:row>
      <xdr:rowOff>21300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433300" y="7543800"/>
          <a:ext cx="482600" cy="2880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GB" sz="1000" b="1">
            <a:solidFill>
              <a:srgbClr val="0B5EA9"/>
            </a:solidFill>
          </a:endParaRPr>
        </a:p>
      </xdr:txBody>
    </xdr:sp>
    <xdr:clientData/>
  </xdr:twoCellAnchor>
  <xdr:twoCellAnchor>
    <xdr:from>
      <xdr:col>8</xdr:col>
      <xdr:colOff>889000</xdr:colOff>
      <xdr:row>0</xdr:row>
      <xdr:rowOff>723900</xdr:rowOff>
    </xdr:from>
    <xdr:to>
      <xdr:col>10</xdr:col>
      <xdr:colOff>215900</xdr:colOff>
      <xdr:row>0</xdr:row>
      <xdr:rowOff>1181100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998700" y="723900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3105" name="Group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76200</xdr:rowOff>
        </xdr:from>
        <xdr:to>
          <xdr:col>2</xdr:col>
          <xdr:colOff>889000</xdr:colOff>
          <xdr:row>5</xdr:row>
          <xdr:rowOff>317500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76200</xdr:rowOff>
        </xdr:from>
        <xdr:to>
          <xdr:col>3</xdr:col>
          <xdr:colOff>889000</xdr:colOff>
          <xdr:row>5</xdr:row>
          <xdr:rowOff>317500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76200</xdr:rowOff>
        </xdr:from>
        <xdr:to>
          <xdr:col>4</xdr:col>
          <xdr:colOff>889000</xdr:colOff>
          <xdr:row>5</xdr:row>
          <xdr:rowOff>317500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76200</xdr:rowOff>
        </xdr:from>
        <xdr:to>
          <xdr:col>5</xdr:col>
          <xdr:colOff>889000</xdr:colOff>
          <xdr:row>5</xdr:row>
          <xdr:rowOff>317500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76200</xdr:rowOff>
        </xdr:from>
        <xdr:to>
          <xdr:col>6</xdr:col>
          <xdr:colOff>889000</xdr:colOff>
          <xdr:row>5</xdr:row>
          <xdr:rowOff>317500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3136" name="Group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3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</xdr:row>
          <xdr:rowOff>76200</xdr:rowOff>
        </xdr:from>
        <xdr:to>
          <xdr:col>2</xdr:col>
          <xdr:colOff>889000</xdr:colOff>
          <xdr:row>4</xdr:row>
          <xdr:rowOff>317500</xdr:rowOff>
        </xdr:to>
        <xdr:sp macro="" textlink="">
          <xdr:nvSpPr>
            <xdr:cNvPr id="3137" name="Option Button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3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</xdr:row>
          <xdr:rowOff>76200</xdr:rowOff>
        </xdr:from>
        <xdr:to>
          <xdr:col>3</xdr:col>
          <xdr:colOff>889000</xdr:colOff>
          <xdr:row>4</xdr:row>
          <xdr:rowOff>317500</xdr:rowOff>
        </xdr:to>
        <xdr:sp macro="" textlink="">
          <xdr:nvSpPr>
            <xdr:cNvPr id="3138" name="Option Button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3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76200</xdr:rowOff>
        </xdr:from>
        <xdr:to>
          <xdr:col>4</xdr:col>
          <xdr:colOff>889000</xdr:colOff>
          <xdr:row>4</xdr:row>
          <xdr:rowOff>317500</xdr:rowOff>
        </xdr:to>
        <xdr:sp macro="" textlink="">
          <xdr:nvSpPr>
            <xdr:cNvPr id="3139" name="Option Button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3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4</xdr:row>
          <xdr:rowOff>76200</xdr:rowOff>
        </xdr:from>
        <xdr:to>
          <xdr:col>5</xdr:col>
          <xdr:colOff>889000</xdr:colOff>
          <xdr:row>4</xdr:row>
          <xdr:rowOff>317500</xdr:rowOff>
        </xdr:to>
        <xdr:sp macro="" textlink="">
          <xdr:nvSpPr>
            <xdr:cNvPr id="3140" name="Option Button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3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76200</xdr:rowOff>
        </xdr:from>
        <xdr:to>
          <xdr:col>6</xdr:col>
          <xdr:colOff>889000</xdr:colOff>
          <xdr:row>4</xdr:row>
          <xdr:rowOff>317500</xdr:rowOff>
        </xdr:to>
        <xdr:sp macro="" textlink="">
          <xdr:nvSpPr>
            <xdr:cNvPr id="3141" name="Option Button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3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3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</xdr:row>
          <xdr:rowOff>76200</xdr:rowOff>
        </xdr:from>
        <xdr:to>
          <xdr:col>2</xdr:col>
          <xdr:colOff>889000</xdr:colOff>
          <xdr:row>7</xdr:row>
          <xdr:rowOff>317500</xdr:rowOff>
        </xdr:to>
        <xdr:sp macro="" textlink="">
          <xdr:nvSpPr>
            <xdr:cNvPr id="3144" name="Option Button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3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7</xdr:row>
          <xdr:rowOff>76200</xdr:rowOff>
        </xdr:from>
        <xdr:to>
          <xdr:col>3</xdr:col>
          <xdr:colOff>889000</xdr:colOff>
          <xdr:row>7</xdr:row>
          <xdr:rowOff>317500</xdr:rowOff>
        </xdr:to>
        <xdr:sp macro="" textlink="">
          <xdr:nvSpPr>
            <xdr:cNvPr id="3145" name="Option Button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3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</xdr:row>
          <xdr:rowOff>76200</xdr:rowOff>
        </xdr:from>
        <xdr:to>
          <xdr:col>4</xdr:col>
          <xdr:colOff>889000</xdr:colOff>
          <xdr:row>7</xdr:row>
          <xdr:rowOff>317500</xdr:rowOff>
        </xdr:to>
        <xdr:sp macro="" textlink="">
          <xdr:nvSpPr>
            <xdr:cNvPr id="3146" name="Option Button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3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</xdr:row>
          <xdr:rowOff>76200</xdr:rowOff>
        </xdr:from>
        <xdr:to>
          <xdr:col>5</xdr:col>
          <xdr:colOff>889000</xdr:colOff>
          <xdr:row>7</xdr:row>
          <xdr:rowOff>317500</xdr:rowOff>
        </xdr:to>
        <xdr:sp macro="" textlink="">
          <xdr:nvSpPr>
            <xdr:cNvPr id="3147" name="Option Button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3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</xdr:row>
          <xdr:rowOff>76200</xdr:rowOff>
        </xdr:from>
        <xdr:to>
          <xdr:col>6</xdr:col>
          <xdr:colOff>889000</xdr:colOff>
          <xdr:row>7</xdr:row>
          <xdr:rowOff>317500</xdr:rowOff>
        </xdr:to>
        <xdr:sp macro="" textlink="">
          <xdr:nvSpPr>
            <xdr:cNvPr id="3148" name="Option Button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3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3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76200</xdr:rowOff>
        </xdr:from>
        <xdr:to>
          <xdr:col>2</xdr:col>
          <xdr:colOff>889000</xdr:colOff>
          <xdr:row>8</xdr:row>
          <xdr:rowOff>317500</xdr:rowOff>
        </xdr:to>
        <xdr:sp macro="" textlink="">
          <xdr:nvSpPr>
            <xdr:cNvPr id="3150" name="Option Button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3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8</xdr:row>
          <xdr:rowOff>76200</xdr:rowOff>
        </xdr:from>
        <xdr:to>
          <xdr:col>3</xdr:col>
          <xdr:colOff>889000</xdr:colOff>
          <xdr:row>8</xdr:row>
          <xdr:rowOff>317500</xdr:rowOff>
        </xdr:to>
        <xdr:sp macro="" textlink="">
          <xdr:nvSpPr>
            <xdr:cNvPr id="3151" name="Option Button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3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76200</xdr:rowOff>
        </xdr:from>
        <xdr:to>
          <xdr:col>4</xdr:col>
          <xdr:colOff>889000</xdr:colOff>
          <xdr:row>8</xdr:row>
          <xdr:rowOff>317500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3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76200</xdr:rowOff>
        </xdr:from>
        <xdr:to>
          <xdr:col>5</xdr:col>
          <xdr:colOff>889000</xdr:colOff>
          <xdr:row>8</xdr:row>
          <xdr:rowOff>317500</xdr:rowOff>
        </xdr:to>
        <xdr:sp macro="" textlink="">
          <xdr:nvSpPr>
            <xdr:cNvPr id="3153" name="Option Button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3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76200</xdr:rowOff>
        </xdr:from>
        <xdr:to>
          <xdr:col>6</xdr:col>
          <xdr:colOff>889000</xdr:colOff>
          <xdr:row>8</xdr:row>
          <xdr:rowOff>317500</xdr:rowOff>
        </xdr:to>
        <xdr:sp macro="" textlink="">
          <xdr:nvSpPr>
            <xdr:cNvPr id="3154" name="Option Button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3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3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3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</xdr:row>
          <xdr:rowOff>76200</xdr:rowOff>
        </xdr:from>
        <xdr:to>
          <xdr:col>2</xdr:col>
          <xdr:colOff>889000</xdr:colOff>
          <xdr:row>11</xdr:row>
          <xdr:rowOff>317500</xdr:rowOff>
        </xdr:to>
        <xdr:sp macro="" textlink="">
          <xdr:nvSpPr>
            <xdr:cNvPr id="3162" name="Option Button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3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</xdr:row>
          <xdr:rowOff>76200</xdr:rowOff>
        </xdr:from>
        <xdr:to>
          <xdr:col>3</xdr:col>
          <xdr:colOff>889000</xdr:colOff>
          <xdr:row>11</xdr:row>
          <xdr:rowOff>317500</xdr:rowOff>
        </xdr:to>
        <xdr:sp macro="" textlink="">
          <xdr:nvSpPr>
            <xdr:cNvPr id="3163" name="Option Button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3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</xdr:row>
          <xdr:rowOff>76200</xdr:rowOff>
        </xdr:from>
        <xdr:to>
          <xdr:col>4</xdr:col>
          <xdr:colOff>889000</xdr:colOff>
          <xdr:row>11</xdr:row>
          <xdr:rowOff>317500</xdr:rowOff>
        </xdr:to>
        <xdr:sp macro="" textlink="">
          <xdr:nvSpPr>
            <xdr:cNvPr id="3164" name="Option Button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3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76200</xdr:rowOff>
        </xdr:from>
        <xdr:to>
          <xdr:col>5</xdr:col>
          <xdr:colOff>889000</xdr:colOff>
          <xdr:row>11</xdr:row>
          <xdr:rowOff>317500</xdr:rowOff>
        </xdr:to>
        <xdr:sp macro="" textlink="">
          <xdr:nvSpPr>
            <xdr:cNvPr id="3165" name="Option Button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3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76200</xdr:rowOff>
        </xdr:from>
        <xdr:to>
          <xdr:col>6</xdr:col>
          <xdr:colOff>889000</xdr:colOff>
          <xdr:row>11</xdr:row>
          <xdr:rowOff>317500</xdr:rowOff>
        </xdr:to>
        <xdr:sp macro="" textlink="">
          <xdr:nvSpPr>
            <xdr:cNvPr id="3166" name="Option Button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3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3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12</xdr:row>
          <xdr:rowOff>76200</xdr:rowOff>
        </xdr:from>
        <xdr:to>
          <xdr:col>2</xdr:col>
          <xdr:colOff>889000</xdr:colOff>
          <xdr:row>12</xdr:row>
          <xdr:rowOff>317500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3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12</xdr:row>
          <xdr:rowOff>76200</xdr:rowOff>
        </xdr:from>
        <xdr:to>
          <xdr:col>3</xdr:col>
          <xdr:colOff>889000</xdr:colOff>
          <xdr:row>12</xdr:row>
          <xdr:rowOff>317500</xdr:rowOff>
        </xdr:to>
        <xdr:sp macro="" textlink="">
          <xdr:nvSpPr>
            <xdr:cNvPr id="3169" name="Option Button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3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12</xdr:row>
          <xdr:rowOff>76200</xdr:rowOff>
        </xdr:from>
        <xdr:to>
          <xdr:col>4</xdr:col>
          <xdr:colOff>889000</xdr:colOff>
          <xdr:row>12</xdr:row>
          <xdr:rowOff>317500</xdr:rowOff>
        </xdr:to>
        <xdr:sp macro="" textlink="">
          <xdr:nvSpPr>
            <xdr:cNvPr id="3170" name="Option Button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3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</xdr:row>
          <xdr:rowOff>76200</xdr:rowOff>
        </xdr:from>
        <xdr:to>
          <xdr:col>5</xdr:col>
          <xdr:colOff>889000</xdr:colOff>
          <xdr:row>12</xdr:row>
          <xdr:rowOff>317500</xdr:rowOff>
        </xdr:to>
        <xdr:sp macro="" textlink="">
          <xdr:nvSpPr>
            <xdr:cNvPr id="3171" name="Option Button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3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</xdr:row>
          <xdr:rowOff>76200</xdr:rowOff>
        </xdr:from>
        <xdr:to>
          <xdr:col>6</xdr:col>
          <xdr:colOff>889000</xdr:colOff>
          <xdr:row>12</xdr:row>
          <xdr:rowOff>317500</xdr:rowOff>
        </xdr:to>
        <xdr:sp macro="" textlink="">
          <xdr:nvSpPr>
            <xdr:cNvPr id="3172" name="Option 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3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3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76200</xdr:rowOff>
        </xdr:from>
        <xdr:to>
          <xdr:col>2</xdr:col>
          <xdr:colOff>889000</xdr:colOff>
          <xdr:row>13</xdr:row>
          <xdr:rowOff>317500</xdr:rowOff>
        </xdr:to>
        <xdr:sp macro="" textlink="">
          <xdr:nvSpPr>
            <xdr:cNvPr id="3174" name="Option Button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3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13</xdr:row>
          <xdr:rowOff>76200</xdr:rowOff>
        </xdr:from>
        <xdr:to>
          <xdr:col>3</xdr:col>
          <xdr:colOff>889000</xdr:colOff>
          <xdr:row>13</xdr:row>
          <xdr:rowOff>317500</xdr:rowOff>
        </xdr:to>
        <xdr:sp macro="" textlink="">
          <xdr:nvSpPr>
            <xdr:cNvPr id="3175" name="Option Button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3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76200</xdr:rowOff>
        </xdr:from>
        <xdr:to>
          <xdr:col>4</xdr:col>
          <xdr:colOff>889000</xdr:colOff>
          <xdr:row>13</xdr:row>
          <xdr:rowOff>317500</xdr:rowOff>
        </xdr:to>
        <xdr:sp macro="" textlink="">
          <xdr:nvSpPr>
            <xdr:cNvPr id="3176" name="Option Button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3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13</xdr:row>
          <xdr:rowOff>76200</xdr:rowOff>
        </xdr:from>
        <xdr:to>
          <xdr:col>5</xdr:col>
          <xdr:colOff>889000</xdr:colOff>
          <xdr:row>13</xdr:row>
          <xdr:rowOff>317500</xdr:rowOff>
        </xdr:to>
        <xdr:sp macro="" textlink="">
          <xdr:nvSpPr>
            <xdr:cNvPr id="3177" name="Option Button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3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</xdr:row>
          <xdr:rowOff>76200</xdr:rowOff>
        </xdr:from>
        <xdr:to>
          <xdr:col>6</xdr:col>
          <xdr:colOff>889000</xdr:colOff>
          <xdr:row>13</xdr:row>
          <xdr:rowOff>317500</xdr:rowOff>
        </xdr:to>
        <xdr:sp macro="" textlink="">
          <xdr:nvSpPr>
            <xdr:cNvPr id="3178" name="Option Button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3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3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14</xdr:row>
          <xdr:rowOff>76200</xdr:rowOff>
        </xdr:from>
        <xdr:to>
          <xdr:col>2</xdr:col>
          <xdr:colOff>889000</xdr:colOff>
          <xdr:row>14</xdr:row>
          <xdr:rowOff>317500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3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76200</xdr:rowOff>
        </xdr:from>
        <xdr:to>
          <xdr:col>3</xdr:col>
          <xdr:colOff>889000</xdr:colOff>
          <xdr:row>14</xdr:row>
          <xdr:rowOff>317500</xdr:rowOff>
        </xdr:to>
        <xdr:sp macro="" textlink="">
          <xdr:nvSpPr>
            <xdr:cNvPr id="3181" name="Option Button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3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14</xdr:row>
          <xdr:rowOff>76200</xdr:rowOff>
        </xdr:from>
        <xdr:to>
          <xdr:col>4</xdr:col>
          <xdr:colOff>889000</xdr:colOff>
          <xdr:row>14</xdr:row>
          <xdr:rowOff>317500</xdr:rowOff>
        </xdr:to>
        <xdr:sp macro="" textlink="">
          <xdr:nvSpPr>
            <xdr:cNvPr id="3182" name="Option Button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3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76200</xdr:rowOff>
        </xdr:from>
        <xdr:to>
          <xdr:col>5</xdr:col>
          <xdr:colOff>889000</xdr:colOff>
          <xdr:row>14</xdr:row>
          <xdr:rowOff>317500</xdr:rowOff>
        </xdr:to>
        <xdr:sp macro="" textlink="">
          <xdr:nvSpPr>
            <xdr:cNvPr id="3183" name="Option Button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3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76200</xdr:rowOff>
        </xdr:from>
        <xdr:to>
          <xdr:col>6</xdr:col>
          <xdr:colOff>889000</xdr:colOff>
          <xdr:row>14</xdr:row>
          <xdr:rowOff>317500</xdr:rowOff>
        </xdr:to>
        <xdr:sp macro="" textlink="">
          <xdr:nvSpPr>
            <xdr:cNvPr id="3184" name="Option Button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3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3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15</xdr:row>
          <xdr:rowOff>76200</xdr:rowOff>
        </xdr:from>
        <xdr:to>
          <xdr:col>2</xdr:col>
          <xdr:colOff>889000</xdr:colOff>
          <xdr:row>15</xdr:row>
          <xdr:rowOff>317500</xdr:rowOff>
        </xdr:to>
        <xdr:sp macro="" textlink="">
          <xdr:nvSpPr>
            <xdr:cNvPr id="3186" name="Option Button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3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15</xdr:row>
          <xdr:rowOff>76200</xdr:rowOff>
        </xdr:from>
        <xdr:to>
          <xdr:col>3</xdr:col>
          <xdr:colOff>889000</xdr:colOff>
          <xdr:row>15</xdr:row>
          <xdr:rowOff>317500</xdr:rowOff>
        </xdr:to>
        <xdr:sp macro="" textlink="">
          <xdr:nvSpPr>
            <xdr:cNvPr id="3187" name="Option Button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3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76200</xdr:rowOff>
        </xdr:from>
        <xdr:to>
          <xdr:col>4</xdr:col>
          <xdr:colOff>889000</xdr:colOff>
          <xdr:row>15</xdr:row>
          <xdr:rowOff>317500</xdr:rowOff>
        </xdr:to>
        <xdr:sp macro="" textlink="">
          <xdr:nvSpPr>
            <xdr:cNvPr id="3188" name="Option Button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3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15</xdr:row>
          <xdr:rowOff>76200</xdr:rowOff>
        </xdr:from>
        <xdr:to>
          <xdr:col>5</xdr:col>
          <xdr:colOff>889000</xdr:colOff>
          <xdr:row>15</xdr:row>
          <xdr:rowOff>317500</xdr:rowOff>
        </xdr:to>
        <xdr:sp macro="" textlink="">
          <xdr:nvSpPr>
            <xdr:cNvPr id="3189" name="Option Button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3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</xdr:row>
          <xdr:rowOff>76200</xdr:rowOff>
        </xdr:from>
        <xdr:to>
          <xdr:col>6</xdr:col>
          <xdr:colOff>889000</xdr:colOff>
          <xdr:row>15</xdr:row>
          <xdr:rowOff>317500</xdr:rowOff>
        </xdr:to>
        <xdr:sp macro="" textlink="">
          <xdr:nvSpPr>
            <xdr:cNvPr id="3190" name="Option Button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3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3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76200</xdr:rowOff>
        </xdr:from>
        <xdr:to>
          <xdr:col>2</xdr:col>
          <xdr:colOff>889000</xdr:colOff>
          <xdr:row>16</xdr:row>
          <xdr:rowOff>317500</xdr:rowOff>
        </xdr:to>
        <xdr:sp macro="" textlink="">
          <xdr:nvSpPr>
            <xdr:cNvPr id="3192" name="Option Button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3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16</xdr:row>
          <xdr:rowOff>76200</xdr:rowOff>
        </xdr:from>
        <xdr:to>
          <xdr:col>3</xdr:col>
          <xdr:colOff>889000</xdr:colOff>
          <xdr:row>16</xdr:row>
          <xdr:rowOff>317500</xdr:rowOff>
        </xdr:to>
        <xdr:sp macro="" textlink="">
          <xdr:nvSpPr>
            <xdr:cNvPr id="3193" name="Option Button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3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16</xdr:row>
          <xdr:rowOff>76200</xdr:rowOff>
        </xdr:from>
        <xdr:to>
          <xdr:col>4</xdr:col>
          <xdr:colOff>889000</xdr:colOff>
          <xdr:row>16</xdr:row>
          <xdr:rowOff>317500</xdr:rowOff>
        </xdr:to>
        <xdr:sp macro="" textlink="">
          <xdr:nvSpPr>
            <xdr:cNvPr id="3194" name="Option Button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3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16</xdr:row>
          <xdr:rowOff>76200</xdr:rowOff>
        </xdr:from>
        <xdr:to>
          <xdr:col>5</xdr:col>
          <xdr:colOff>889000</xdr:colOff>
          <xdr:row>16</xdr:row>
          <xdr:rowOff>317500</xdr:rowOff>
        </xdr:to>
        <xdr:sp macro="" textlink="">
          <xdr:nvSpPr>
            <xdr:cNvPr id="3195" name="Option Button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3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</xdr:row>
          <xdr:rowOff>76200</xdr:rowOff>
        </xdr:from>
        <xdr:to>
          <xdr:col>6</xdr:col>
          <xdr:colOff>889000</xdr:colOff>
          <xdr:row>16</xdr:row>
          <xdr:rowOff>317500</xdr:rowOff>
        </xdr:to>
        <xdr:sp macro="" textlink="">
          <xdr:nvSpPr>
            <xdr:cNvPr id="3196" name="Option Button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3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868266</xdr:colOff>
      <xdr:row>0</xdr:row>
      <xdr:rowOff>725714</xdr:rowOff>
    </xdr:from>
    <xdr:to>
      <xdr:col>10</xdr:col>
      <xdr:colOff>207606</xdr:colOff>
      <xdr:row>0</xdr:row>
      <xdr:rowOff>1182914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987005" y="725714"/>
          <a:ext cx="1261502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</xdr:row>
          <xdr:rowOff>76200</xdr:rowOff>
        </xdr:from>
        <xdr:to>
          <xdr:col>2</xdr:col>
          <xdr:colOff>889000</xdr:colOff>
          <xdr:row>4</xdr:row>
          <xdr:rowOff>317500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</xdr:row>
          <xdr:rowOff>76200</xdr:rowOff>
        </xdr:from>
        <xdr:to>
          <xdr:col>3</xdr:col>
          <xdr:colOff>889000</xdr:colOff>
          <xdr:row>4</xdr:row>
          <xdr:rowOff>317500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76200</xdr:rowOff>
        </xdr:from>
        <xdr:to>
          <xdr:col>4</xdr:col>
          <xdr:colOff>889000</xdr:colOff>
          <xdr:row>4</xdr:row>
          <xdr:rowOff>317500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4</xdr:row>
          <xdr:rowOff>76200</xdr:rowOff>
        </xdr:from>
        <xdr:to>
          <xdr:col>5</xdr:col>
          <xdr:colOff>889000</xdr:colOff>
          <xdr:row>4</xdr:row>
          <xdr:rowOff>317500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76200</xdr:rowOff>
        </xdr:from>
        <xdr:to>
          <xdr:col>6</xdr:col>
          <xdr:colOff>889000</xdr:colOff>
          <xdr:row>4</xdr:row>
          <xdr:rowOff>317500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4115" name="Group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76200</xdr:rowOff>
        </xdr:from>
        <xdr:to>
          <xdr:col>2</xdr:col>
          <xdr:colOff>889000</xdr:colOff>
          <xdr:row>5</xdr:row>
          <xdr:rowOff>317500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76200</xdr:rowOff>
        </xdr:from>
        <xdr:to>
          <xdr:col>3</xdr:col>
          <xdr:colOff>889000</xdr:colOff>
          <xdr:row>5</xdr:row>
          <xdr:rowOff>317500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76200</xdr:rowOff>
        </xdr:from>
        <xdr:to>
          <xdr:col>4</xdr:col>
          <xdr:colOff>889000</xdr:colOff>
          <xdr:row>5</xdr:row>
          <xdr:rowOff>317500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76200</xdr:rowOff>
        </xdr:from>
        <xdr:to>
          <xdr:col>5</xdr:col>
          <xdr:colOff>889000</xdr:colOff>
          <xdr:row>5</xdr:row>
          <xdr:rowOff>317500</xdr:rowOff>
        </xdr:to>
        <xdr:sp macro="" textlink="">
          <xdr:nvSpPr>
            <xdr:cNvPr id="4119" name="Option 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76200</xdr:rowOff>
        </xdr:from>
        <xdr:to>
          <xdr:col>6</xdr:col>
          <xdr:colOff>889000</xdr:colOff>
          <xdr:row>5</xdr:row>
          <xdr:rowOff>317500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4121" name="Group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76200</xdr:rowOff>
        </xdr:from>
        <xdr:to>
          <xdr:col>2</xdr:col>
          <xdr:colOff>889000</xdr:colOff>
          <xdr:row>6</xdr:row>
          <xdr:rowOff>317500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</xdr:row>
          <xdr:rowOff>76200</xdr:rowOff>
        </xdr:from>
        <xdr:to>
          <xdr:col>3</xdr:col>
          <xdr:colOff>889000</xdr:colOff>
          <xdr:row>6</xdr:row>
          <xdr:rowOff>317500</xdr:rowOff>
        </xdr:to>
        <xdr:sp macro="" textlink="">
          <xdr:nvSpPr>
            <xdr:cNvPr id="4123" name="Option Button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</xdr:row>
          <xdr:rowOff>76200</xdr:rowOff>
        </xdr:from>
        <xdr:to>
          <xdr:col>4</xdr:col>
          <xdr:colOff>889000</xdr:colOff>
          <xdr:row>6</xdr:row>
          <xdr:rowOff>317500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76200</xdr:rowOff>
        </xdr:from>
        <xdr:to>
          <xdr:col>5</xdr:col>
          <xdr:colOff>889000</xdr:colOff>
          <xdr:row>6</xdr:row>
          <xdr:rowOff>317500</xdr:rowOff>
        </xdr:to>
        <xdr:sp macro="" textlink="">
          <xdr:nvSpPr>
            <xdr:cNvPr id="4125" name="Option Button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</xdr:row>
          <xdr:rowOff>76200</xdr:rowOff>
        </xdr:from>
        <xdr:to>
          <xdr:col>6</xdr:col>
          <xdr:colOff>889000</xdr:colOff>
          <xdr:row>6</xdr:row>
          <xdr:rowOff>317500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76200</xdr:rowOff>
        </xdr:from>
        <xdr:to>
          <xdr:col>2</xdr:col>
          <xdr:colOff>889000</xdr:colOff>
          <xdr:row>8</xdr:row>
          <xdr:rowOff>317500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8</xdr:row>
          <xdr:rowOff>76200</xdr:rowOff>
        </xdr:from>
        <xdr:to>
          <xdr:col>3</xdr:col>
          <xdr:colOff>889000</xdr:colOff>
          <xdr:row>8</xdr:row>
          <xdr:rowOff>317500</xdr:rowOff>
        </xdr:to>
        <xdr:sp macro="" textlink="">
          <xdr:nvSpPr>
            <xdr:cNvPr id="4135" name="Option Button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76200</xdr:rowOff>
        </xdr:from>
        <xdr:to>
          <xdr:col>4</xdr:col>
          <xdr:colOff>889000</xdr:colOff>
          <xdr:row>8</xdr:row>
          <xdr:rowOff>317500</xdr:rowOff>
        </xdr:to>
        <xdr:sp macro="" textlink="">
          <xdr:nvSpPr>
            <xdr:cNvPr id="4136" name="Option Button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76200</xdr:rowOff>
        </xdr:from>
        <xdr:to>
          <xdr:col>5</xdr:col>
          <xdr:colOff>889000</xdr:colOff>
          <xdr:row>8</xdr:row>
          <xdr:rowOff>317500</xdr:rowOff>
        </xdr:to>
        <xdr:sp macro="" textlink="">
          <xdr:nvSpPr>
            <xdr:cNvPr id="4137" name="Option Button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76200</xdr:rowOff>
        </xdr:from>
        <xdr:to>
          <xdr:col>6</xdr:col>
          <xdr:colOff>889000</xdr:colOff>
          <xdr:row>8</xdr:row>
          <xdr:rowOff>317500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4139" name="Group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76200</xdr:rowOff>
        </xdr:from>
        <xdr:to>
          <xdr:col>2</xdr:col>
          <xdr:colOff>889000</xdr:colOff>
          <xdr:row>9</xdr:row>
          <xdr:rowOff>317500</xdr:rowOff>
        </xdr:to>
        <xdr:sp macro="" textlink="">
          <xdr:nvSpPr>
            <xdr:cNvPr id="4140" name="Option Button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9</xdr:row>
          <xdr:rowOff>76200</xdr:rowOff>
        </xdr:from>
        <xdr:to>
          <xdr:col>3</xdr:col>
          <xdr:colOff>889000</xdr:colOff>
          <xdr:row>9</xdr:row>
          <xdr:rowOff>317500</xdr:rowOff>
        </xdr:to>
        <xdr:sp macro="" textlink="">
          <xdr:nvSpPr>
            <xdr:cNvPr id="4141" name="Option Button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9</xdr:row>
          <xdr:rowOff>76200</xdr:rowOff>
        </xdr:from>
        <xdr:to>
          <xdr:col>4</xdr:col>
          <xdr:colOff>889000</xdr:colOff>
          <xdr:row>9</xdr:row>
          <xdr:rowOff>317500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</xdr:row>
          <xdr:rowOff>76200</xdr:rowOff>
        </xdr:from>
        <xdr:to>
          <xdr:col>5</xdr:col>
          <xdr:colOff>889000</xdr:colOff>
          <xdr:row>9</xdr:row>
          <xdr:rowOff>317500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</xdr:row>
          <xdr:rowOff>76200</xdr:rowOff>
        </xdr:from>
        <xdr:to>
          <xdr:col>6</xdr:col>
          <xdr:colOff>889000</xdr:colOff>
          <xdr:row>9</xdr:row>
          <xdr:rowOff>317500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4145" name="Group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</xdr:row>
          <xdr:rowOff>76200</xdr:rowOff>
        </xdr:from>
        <xdr:to>
          <xdr:col>2</xdr:col>
          <xdr:colOff>889000</xdr:colOff>
          <xdr:row>10</xdr:row>
          <xdr:rowOff>317500</xdr:rowOff>
        </xdr:to>
        <xdr:sp macro="" textlink="">
          <xdr:nvSpPr>
            <xdr:cNvPr id="4146" name="Option Button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10</xdr:row>
          <xdr:rowOff>76200</xdr:rowOff>
        </xdr:from>
        <xdr:to>
          <xdr:col>3</xdr:col>
          <xdr:colOff>889000</xdr:colOff>
          <xdr:row>10</xdr:row>
          <xdr:rowOff>317500</xdr:rowOff>
        </xdr:to>
        <xdr:sp macro="" textlink="">
          <xdr:nvSpPr>
            <xdr:cNvPr id="4147" name="Option Button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10</xdr:row>
          <xdr:rowOff>76200</xdr:rowOff>
        </xdr:from>
        <xdr:to>
          <xdr:col>4</xdr:col>
          <xdr:colOff>889000</xdr:colOff>
          <xdr:row>10</xdr:row>
          <xdr:rowOff>317500</xdr:rowOff>
        </xdr:to>
        <xdr:sp macro="" textlink="">
          <xdr:nvSpPr>
            <xdr:cNvPr id="4148" name="Option Button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10</xdr:row>
          <xdr:rowOff>76200</xdr:rowOff>
        </xdr:from>
        <xdr:to>
          <xdr:col>5</xdr:col>
          <xdr:colOff>889000</xdr:colOff>
          <xdr:row>10</xdr:row>
          <xdr:rowOff>317500</xdr:rowOff>
        </xdr:to>
        <xdr:sp macro="" textlink="">
          <xdr:nvSpPr>
            <xdr:cNvPr id="4149" name="Option Button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76200</xdr:rowOff>
        </xdr:from>
        <xdr:to>
          <xdr:col>6</xdr:col>
          <xdr:colOff>889000</xdr:colOff>
          <xdr:row>10</xdr:row>
          <xdr:rowOff>317500</xdr:rowOff>
        </xdr:to>
        <xdr:sp macro="" textlink="">
          <xdr:nvSpPr>
            <xdr:cNvPr id="4150" name="Option Butto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4151" name="Group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</xdr:row>
          <xdr:rowOff>76200</xdr:rowOff>
        </xdr:from>
        <xdr:to>
          <xdr:col>2</xdr:col>
          <xdr:colOff>889000</xdr:colOff>
          <xdr:row>11</xdr:row>
          <xdr:rowOff>317500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4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</xdr:row>
          <xdr:rowOff>76200</xdr:rowOff>
        </xdr:from>
        <xdr:to>
          <xdr:col>3</xdr:col>
          <xdr:colOff>889000</xdr:colOff>
          <xdr:row>11</xdr:row>
          <xdr:rowOff>317500</xdr:rowOff>
        </xdr:to>
        <xdr:sp macro="" textlink="">
          <xdr:nvSpPr>
            <xdr:cNvPr id="4153" name="Option Butto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4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</xdr:row>
          <xdr:rowOff>76200</xdr:rowOff>
        </xdr:from>
        <xdr:to>
          <xdr:col>4</xdr:col>
          <xdr:colOff>889000</xdr:colOff>
          <xdr:row>11</xdr:row>
          <xdr:rowOff>317500</xdr:rowOff>
        </xdr:to>
        <xdr:sp macro="" textlink="">
          <xdr:nvSpPr>
            <xdr:cNvPr id="4154" name="Option 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4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76200</xdr:rowOff>
        </xdr:from>
        <xdr:to>
          <xdr:col>5</xdr:col>
          <xdr:colOff>889000</xdr:colOff>
          <xdr:row>11</xdr:row>
          <xdr:rowOff>317500</xdr:rowOff>
        </xdr:to>
        <xdr:sp macro="" textlink="">
          <xdr:nvSpPr>
            <xdr:cNvPr id="4155" name="Option Button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4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76200</xdr:rowOff>
        </xdr:from>
        <xdr:to>
          <xdr:col>6</xdr:col>
          <xdr:colOff>889000</xdr:colOff>
          <xdr:row>11</xdr:row>
          <xdr:rowOff>317500</xdr:rowOff>
        </xdr:to>
        <xdr:sp macro="" textlink="">
          <xdr:nvSpPr>
            <xdr:cNvPr id="4156" name="Option Button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4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4157" name="Group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4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12</xdr:row>
          <xdr:rowOff>76200</xdr:rowOff>
        </xdr:from>
        <xdr:to>
          <xdr:col>2</xdr:col>
          <xdr:colOff>889000</xdr:colOff>
          <xdr:row>12</xdr:row>
          <xdr:rowOff>317500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4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12</xdr:row>
          <xdr:rowOff>76200</xdr:rowOff>
        </xdr:from>
        <xdr:to>
          <xdr:col>3</xdr:col>
          <xdr:colOff>889000</xdr:colOff>
          <xdr:row>12</xdr:row>
          <xdr:rowOff>317500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4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12</xdr:row>
          <xdr:rowOff>76200</xdr:rowOff>
        </xdr:from>
        <xdr:to>
          <xdr:col>4</xdr:col>
          <xdr:colOff>889000</xdr:colOff>
          <xdr:row>12</xdr:row>
          <xdr:rowOff>317500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</xdr:row>
          <xdr:rowOff>76200</xdr:rowOff>
        </xdr:from>
        <xdr:to>
          <xdr:col>5</xdr:col>
          <xdr:colOff>889000</xdr:colOff>
          <xdr:row>12</xdr:row>
          <xdr:rowOff>317500</xdr:rowOff>
        </xdr:to>
        <xdr:sp macro="" textlink="">
          <xdr:nvSpPr>
            <xdr:cNvPr id="4161" name="Option Button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4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</xdr:row>
          <xdr:rowOff>76200</xdr:rowOff>
        </xdr:from>
        <xdr:to>
          <xdr:col>6</xdr:col>
          <xdr:colOff>889000</xdr:colOff>
          <xdr:row>12</xdr:row>
          <xdr:rowOff>317500</xdr:rowOff>
        </xdr:to>
        <xdr:sp macro="" textlink="">
          <xdr:nvSpPr>
            <xdr:cNvPr id="4162" name="Option Butto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4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4163" name="Group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4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76200</xdr:rowOff>
        </xdr:from>
        <xdr:to>
          <xdr:col>2</xdr:col>
          <xdr:colOff>889000</xdr:colOff>
          <xdr:row>13</xdr:row>
          <xdr:rowOff>317500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13</xdr:row>
          <xdr:rowOff>76200</xdr:rowOff>
        </xdr:from>
        <xdr:to>
          <xdr:col>3</xdr:col>
          <xdr:colOff>889000</xdr:colOff>
          <xdr:row>13</xdr:row>
          <xdr:rowOff>317500</xdr:rowOff>
        </xdr:to>
        <xdr:sp macro="" textlink="">
          <xdr:nvSpPr>
            <xdr:cNvPr id="4165" name="Option Butto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76200</xdr:rowOff>
        </xdr:from>
        <xdr:to>
          <xdr:col>4</xdr:col>
          <xdr:colOff>889000</xdr:colOff>
          <xdr:row>13</xdr:row>
          <xdr:rowOff>317500</xdr:rowOff>
        </xdr:to>
        <xdr:sp macro="" textlink="">
          <xdr:nvSpPr>
            <xdr:cNvPr id="4166" name="Option Button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13</xdr:row>
          <xdr:rowOff>76200</xdr:rowOff>
        </xdr:from>
        <xdr:to>
          <xdr:col>5</xdr:col>
          <xdr:colOff>889000</xdr:colOff>
          <xdr:row>13</xdr:row>
          <xdr:rowOff>317500</xdr:rowOff>
        </xdr:to>
        <xdr:sp macro="" textlink="">
          <xdr:nvSpPr>
            <xdr:cNvPr id="4167" name="Option Button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4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</xdr:row>
          <xdr:rowOff>76200</xdr:rowOff>
        </xdr:from>
        <xdr:to>
          <xdr:col>6</xdr:col>
          <xdr:colOff>889000</xdr:colOff>
          <xdr:row>13</xdr:row>
          <xdr:rowOff>317500</xdr:rowOff>
        </xdr:to>
        <xdr:sp macro="" textlink="">
          <xdr:nvSpPr>
            <xdr:cNvPr id="4168" name="Option Button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4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14</xdr:row>
          <xdr:rowOff>76200</xdr:rowOff>
        </xdr:from>
        <xdr:to>
          <xdr:col>2</xdr:col>
          <xdr:colOff>889000</xdr:colOff>
          <xdr:row>14</xdr:row>
          <xdr:rowOff>317500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76200</xdr:rowOff>
        </xdr:from>
        <xdr:to>
          <xdr:col>3</xdr:col>
          <xdr:colOff>889000</xdr:colOff>
          <xdr:row>14</xdr:row>
          <xdr:rowOff>317500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14</xdr:row>
          <xdr:rowOff>76200</xdr:rowOff>
        </xdr:from>
        <xdr:to>
          <xdr:col>4</xdr:col>
          <xdr:colOff>889000</xdr:colOff>
          <xdr:row>14</xdr:row>
          <xdr:rowOff>317500</xdr:rowOff>
        </xdr:to>
        <xdr:sp macro="" textlink="">
          <xdr:nvSpPr>
            <xdr:cNvPr id="4172" name="Option Button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76200</xdr:rowOff>
        </xdr:from>
        <xdr:to>
          <xdr:col>5</xdr:col>
          <xdr:colOff>889000</xdr:colOff>
          <xdr:row>14</xdr:row>
          <xdr:rowOff>317500</xdr:rowOff>
        </xdr:to>
        <xdr:sp macro="" textlink="">
          <xdr:nvSpPr>
            <xdr:cNvPr id="4173" name="Option Butto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76200</xdr:rowOff>
        </xdr:from>
        <xdr:to>
          <xdr:col>6</xdr:col>
          <xdr:colOff>889000</xdr:colOff>
          <xdr:row>14</xdr:row>
          <xdr:rowOff>317500</xdr:rowOff>
        </xdr:to>
        <xdr:sp macro="" textlink="">
          <xdr:nvSpPr>
            <xdr:cNvPr id="4174" name="Option Butto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4175" name="Group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4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15</xdr:row>
          <xdr:rowOff>76200</xdr:rowOff>
        </xdr:from>
        <xdr:to>
          <xdr:col>2</xdr:col>
          <xdr:colOff>889000</xdr:colOff>
          <xdr:row>15</xdr:row>
          <xdr:rowOff>317500</xdr:rowOff>
        </xdr:to>
        <xdr:sp macro="" textlink="">
          <xdr:nvSpPr>
            <xdr:cNvPr id="4176" name="Option Butto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4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15</xdr:row>
          <xdr:rowOff>76200</xdr:rowOff>
        </xdr:from>
        <xdr:to>
          <xdr:col>3</xdr:col>
          <xdr:colOff>889000</xdr:colOff>
          <xdr:row>15</xdr:row>
          <xdr:rowOff>317500</xdr:rowOff>
        </xdr:to>
        <xdr:sp macro="" textlink="">
          <xdr:nvSpPr>
            <xdr:cNvPr id="4177" name="Option Button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4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76200</xdr:rowOff>
        </xdr:from>
        <xdr:to>
          <xdr:col>4</xdr:col>
          <xdr:colOff>889000</xdr:colOff>
          <xdr:row>15</xdr:row>
          <xdr:rowOff>317500</xdr:rowOff>
        </xdr:to>
        <xdr:sp macro="" textlink="">
          <xdr:nvSpPr>
            <xdr:cNvPr id="4178" name="Option Butto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4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15</xdr:row>
          <xdr:rowOff>76200</xdr:rowOff>
        </xdr:from>
        <xdr:to>
          <xdr:col>5</xdr:col>
          <xdr:colOff>889000</xdr:colOff>
          <xdr:row>15</xdr:row>
          <xdr:rowOff>317500</xdr:rowOff>
        </xdr:to>
        <xdr:sp macro="" textlink="">
          <xdr:nvSpPr>
            <xdr:cNvPr id="4179" name="Option Button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4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</xdr:row>
          <xdr:rowOff>76200</xdr:rowOff>
        </xdr:from>
        <xdr:to>
          <xdr:col>6</xdr:col>
          <xdr:colOff>889000</xdr:colOff>
          <xdr:row>15</xdr:row>
          <xdr:rowOff>317500</xdr:rowOff>
        </xdr:to>
        <xdr:sp macro="" textlink="">
          <xdr:nvSpPr>
            <xdr:cNvPr id="4180" name="Option Butto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4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4181" name="Group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4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76200</xdr:rowOff>
        </xdr:from>
        <xdr:to>
          <xdr:col>2</xdr:col>
          <xdr:colOff>889000</xdr:colOff>
          <xdr:row>16</xdr:row>
          <xdr:rowOff>317500</xdr:rowOff>
        </xdr:to>
        <xdr:sp macro="" textlink="">
          <xdr:nvSpPr>
            <xdr:cNvPr id="4182" name="Option Butto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4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16</xdr:row>
          <xdr:rowOff>76200</xdr:rowOff>
        </xdr:from>
        <xdr:to>
          <xdr:col>3</xdr:col>
          <xdr:colOff>889000</xdr:colOff>
          <xdr:row>16</xdr:row>
          <xdr:rowOff>317500</xdr:rowOff>
        </xdr:to>
        <xdr:sp macro="" textlink="">
          <xdr:nvSpPr>
            <xdr:cNvPr id="4183" name="Option Button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4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16</xdr:row>
          <xdr:rowOff>76200</xdr:rowOff>
        </xdr:from>
        <xdr:to>
          <xdr:col>4</xdr:col>
          <xdr:colOff>889000</xdr:colOff>
          <xdr:row>16</xdr:row>
          <xdr:rowOff>317500</xdr:rowOff>
        </xdr:to>
        <xdr:sp macro="" textlink="">
          <xdr:nvSpPr>
            <xdr:cNvPr id="4184" name="Option Button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4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16</xdr:row>
          <xdr:rowOff>76200</xdr:rowOff>
        </xdr:from>
        <xdr:to>
          <xdr:col>5</xdr:col>
          <xdr:colOff>889000</xdr:colOff>
          <xdr:row>16</xdr:row>
          <xdr:rowOff>317500</xdr:rowOff>
        </xdr:to>
        <xdr:sp macro="" textlink="">
          <xdr:nvSpPr>
            <xdr:cNvPr id="4185" name="Option Button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4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</xdr:row>
          <xdr:rowOff>76200</xdr:rowOff>
        </xdr:from>
        <xdr:to>
          <xdr:col>6</xdr:col>
          <xdr:colOff>889000</xdr:colOff>
          <xdr:row>16</xdr:row>
          <xdr:rowOff>317500</xdr:rowOff>
        </xdr:to>
        <xdr:sp macro="" textlink="">
          <xdr:nvSpPr>
            <xdr:cNvPr id="4186" name="Option Button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4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4187" name="Group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4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76200</xdr:rowOff>
        </xdr:from>
        <xdr:to>
          <xdr:col>2</xdr:col>
          <xdr:colOff>889000</xdr:colOff>
          <xdr:row>17</xdr:row>
          <xdr:rowOff>317500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4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17</xdr:row>
          <xdr:rowOff>76200</xdr:rowOff>
        </xdr:from>
        <xdr:to>
          <xdr:col>3</xdr:col>
          <xdr:colOff>889000</xdr:colOff>
          <xdr:row>17</xdr:row>
          <xdr:rowOff>317500</xdr:rowOff>
        </xdr:to>
        <xdr:sp macro="" textlink="">
          <xdr:nvSpPr>
            <xdr:cNvPr id="4189" name="Option Button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4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76200</xdr:rowOff>
        </xdr:from>
        <xdr:to>
          <xdr:col>4</xdr:col>
          <xdr:colOff>889000</xdr:colOff>
          <xdr:row>17</xdr:row>
          <xdr:rowOff>317500</xdr:rowOff>
        </xdr:to>
        <xdr:sp macro="" textlink="">
          <xdr:nvSpPr>
            <xdr:cNvPr id="4190" name="Option Button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4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17</xdr:row>
          <xdr:rowOff>76200</xdr:rowOff>
        </xdr:from>
        <xdr:to>
          <xdr:col>5</xdr:col>
          <xdr:colOff>889000</xdr:colOff>
          <xdr:row>17</xdr:row>
          <xdr:rowOff>317500</xdr:rowOff>
        </xdr:to>
        <xdr:sp macro="" textlink="">
          <xdr:nvSpPr>
            <xdr:cNvPr id="4191" name="Option Button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4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17</xdr:row>
          <xdr:rowOff>76200</xdr:rowOff>
        </xdr:from>
        <xdr:to>
          <xdr:col>6</xdr:col>
          <xdr:colOff>889000</xdr:colOff>
          <xdr:row>17</xdr:row>
          <xdr:rowOff>317500</xdr:rowOff>
        </xdr:to>
        <xdr:sp macro="" textlink="">
          <xdr:nvSpPr>
            <xdr:cNvPr id="4192" name="Option Button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4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4193" name="Group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4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76200</xdr:rowOff>
        </xdr:from>
        <xdr:to>
          <xdr:col>2</xdr:col>
          <xdr:colOff>889000</xdr:colOff>
          <xdr:row>18</xdr:row>
          <xdr:rowOff>317500</xdr:rowOff>
        </xdr:to>
        <xdr:sp macro="" textlink="">
          <xdr:nvSpPr>
            <xdr:cNvPr id="4194" name="Option Button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4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18</xdr:row>
          <xdr:rowOff>76200</xdr:rowOff>
        </xdr:from>
        <xdr:to>
          <xdr:col>3</xdr:col>
          <xdr:colOff>889000</xdr:colOff>
          <xdr:row>18</xdr:row>
          <xdr:rowOff>317500</xdr:rowOff>
        </xdr:to>
        <xdr:sp macro="" textlink="">
          <xdr:nvSpPr>
            <xdr:cNvPr id="4195" name="Option Button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4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18</xdr:row>
          <xdr:rowOff>76200</xdr:rowOff>
        </xdr:from>
        <xdr:to>
          <xdr:col>4</xdr:col>
          <xdr:colOff>889000</xdr:colOff>
          <xdr:row>18</xdr:row>
          <xdr:rowOff>317500</xdr:rowOff>
        </xdr:to>
        <xdr:sp macro="" textlink="">
          <xdr:nvSpPr>
            <xdr:cNvPr id="4196" name="Option Button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4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18</xdr:row>
          <xdr:rowOff>76200</xdr:rowOff>
        </xdr:from>
        <xdr:to>
          <xdr:col>5</xdr:col>
          <xdr:colOff>889000</xdr:colOff>
          <xdr:row>18</xdr:row>
          <xdr:rowOff>317500</xdr:rowOff>
        </xdr:to>
        <xdr:sp macro="" textlink="">
          <xdr:nvSpPr>
            <xdr:cNvPr id="4197" name="Option Button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4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18</xdr:row>
          <xdr:rowOff>76200</xdr:rowOff>
        </xdr:from>
        <xdr:to>
          <xdr:col>6</xdr:col>
          <xdr:colOff>889000</xdr:colOff>
          <xdr:row>18</xdr:row>
          <xdr:rowOff>317500</xdr:rowOff>
        </xdr:to>
        <xdr:sp macro="" textlink="">
          <xdr:nvSpPr>
            <xdr:cNvPr id="4198" name="Option Button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4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4199" name="Group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4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76200</xdr:rowOff>
        </xdr:from>
        <xdr:to>
          <xdr:col>2</xdr:col>
          <xdr:colOff>889000</xdr:colOff>
          <xdr:row>19</xdr:row>
          <xdr:rowOff>317500</xdr:rowOff>
        </xdr:to>
        <xdr:sp macro="" textlink="">
          <xdr:nvSpPr>
            <xdr:cNvPr id="4200" name="Option Button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4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19</xdr:row>
          <xdr:rowOff>76200</xdr:rowOff>
        </xdr:from>
        <xdr:to>
          <xdr:col>3</xdr:col>
          <xdr:colOff>889000</xdr:colOff>
          <xdr:row>19</xdr:row>
          <xdr:rowOff>317500</xdr:rowOff>
        </xdr:to>
        <xdr:sp macro="" textlink="">
          <xdr:nvSpPr>
            <xdr:cNvPr id="4201" name="Option Button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4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19</xdr:row>
          <xdr:rowOff>76200</xdr:rowOff>
        </xdr:from>
        <xdr:to>
          <xdr:col>4</xdr:col>
          <xdr:colOff>889000</xdr:colOff>
          <xdr:row>19</xdr:row>
          <xdr:rowOff>317500</xdr:rowOff>
        </xdr:to>
        <xdr:sp macro="" textlink="">
          <xdr:nvSpPr>
            <xdr:cNvPr id="4202" name="Option Button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4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19</xdr:row>
          <xdr:rowOff>76200</xdr:rowOff>
        </xdr:from>
        <xdr:to>
          <xdr:col>5</xdr:col>
          <xdr:colOff>889000</xdr:colOff>
          <xdr:row>19</xdr:row>
          <xdr:rowOff>317500</xdr:rowOff>
        </xdr:to>
        <xdr:sp macro="" textlink="">
          <xdr:nvSpPr>
            <xdr:cNvPr id="4203" name="Option Button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4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19</xdr:row>
          <xdr:rowOff>76200</xdr:rowOff>
        </xdr:from>
        <xdr:to>
          <xdr:col>6</xdr:col>
          <xdr:colOff>889000</xdr:colOff>
          <xdr:row>19</xdr:row>
          <xdr:rowOff>317500</xdr:rowOff>
        </xdr:to>
        <xdr:sp macro="" textlink="">
          <xdr:nvSpPr>
            <xdr:cNvPr id="4204" name="Option Button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4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4205" name="Group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4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76200</xdr:rowOff>
        </xdr:from>
        <xdr:to>
          <xdr:col>2</xdr:col>
          <xdr:colOff>889000</xdr:colOff>
          <xdr:row>20</xdr:row>
          <xdr:rowOff>317500</xdr:rowOff>
        </xdr:to>
        <xdr:sp macro="" textlink="">
          <xdr:nvSpPr>
            <xdr:cNvPr id="4206" name="Option Button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4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20</xdr:row>
          <xdr:rowOff>76200</xdr:rowOff>
        </xdr:from>
        <xdr:to>
          <xdr:col>3</xdr:col>
          <xdr:colOff>889000</xdr:colOff>
          <xdr:row>20</xdr:row>
          <xdr:rowOff>317500</xdr:rowOff>
        </xdr:to>
        <xdr:sp macro="" textlink="">
          <xdr:nvSpPr>
            <xdr:cNvPr id="4207" name="Option Button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4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</xdr:row>
          <xdr:rowOff>76200</xdr:rowOff>
        </xdr:from>
        <xdr:to>
          <xdr:col>4</xdr:col>
          <xdr:colOff>889000</xdr:colOff>
          <xdr:row>20</xdr:row>
          <xdr:rowOff>317500</xdr:rowOff>
        </xdr:to>
        <xdr:sp macro="" textlink="">
          <xdr:nvSpPr>
            <xdr:cNvPr id="4208" name="Option Button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4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20</xdr:row>
          <xdr:rowOff>76200</xdr:rowOff>
        </xdr:from>
        <xdr:to>
          <xdr:col>5</xdr:col>
          <xdr:colOff>889000</xdr:colOff>
          <xdr:row>20</xdr:row>
          <xdr:rowOff>317500</xdr:rowOff>
        </xdr:to>
        <xdr:sp macro="" textlink="">
          <xdr:nvSpPr>
            <xdr:cNvPr id="4209" name="Option Button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4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20</xdr:row>
          <xdr:rowOff>76200</xdr:rowOff>
        </xdr:from>
        <xdr:to>
          <xdr:col>6</xdr:col>
          <xdr:colOff>889000</xdr:colOff>
          <xdr:row>20</xdr:row>
          <xdr:rowOff>317500</xdr:rowOff>
        </xdr:to>
        <xdr:sp macro="" textlink="">
          <xdr:nvSpPr>
            <xdr:cNvPr id="4210" name="Option Button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4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4211" name="Group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4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76200</xdr:rowOff>
        </xdr:from>
        <xdr:to>
          <xdr:col>2</xdr:col>
          <xdr:colOff>889000</xdr:colOff>
          <xdr:row>21</xdr:row>
          <xdr:rowOff>317500</xdr:rowOff>
        </xdr:to>
        <xdr:sp macro="" textlink="">
          <xdr:nvSpPr>
            <xdr:cNvPr id="4212" name="Option Button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4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21</xdr:row>
          <xdr:rowOff>76200</xdr:rowOff>
        </xdr:from>
        <xdr:to>
          <xdr:col>3</xdr:col>
          <xdr:colOff>889000</xdr:colOff>
          <xdr:row>21</xdr:row>
          <xdr:rowOff>317500</xdr:rowOff>
        </xdr:to>
        <xdr:sp macro="" textlink="">
          <xdr:nvSpPr>
            <xdr:cNvPr id="4213" name="Option Button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4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21</xdr:row>
          <xdr:rowOff>76200</xdr:rowOff>
        </xdr:from>
        <xdr:to>
          <xdr:col>4</xdr:col>
          <xdr:colOff>889000</xdr:colOff>
          <xdr:row>21</xdr:row>
          <xdr:rowOff>317500</xdr:rowOff>
        </xdr:to>
        <xdr:sp macro="" textlink="">
          <xdr:nvSpPr>
            <xdr:cNvPr id="4214" name="Option Button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4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21</xdr:row>
          <xdr:rowOff>76200</xdr:rowOff>
        </xdr:from>
        <xdr:to>
          <xdr:col>5</xdr:col>
          <xdr:colOff>889000</xdr:colOff>
          <xdr:row>21</xdr:row>
          <xdr:rowOff>317500</xdr:rowOff>
        </xdr:to>
        <xdr:sp macro="" textlink="">
          <xdr:nvSpPr>
            <xdr:cNvPr id="4215" name="Option Button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4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21</xdr:row>
          <xdr:rowOff>76200</xdr:rowOff>
        </xdr:from>
        <xdr:to>
          <xdr:col>6</xdr:col>
          <xdr:colOff>889000</xdr:colOff>
          <xdr:row>21</xdr:row>
          <xdr:rowOff>317500</xdr:rowOff>
        </xdr:to>
        <xdr:sp macro="" textlink="">
          <xdr:nvSpPr>
            <xdr:cNvPr id="4216" name="Option Button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4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22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4217" name="Group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4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76200</xdr:rowOff>
        </xdr:from>
        <xdr:to>
          <xdr:col>2</xdr:col>
          <xdr:colOff>889000</xdr:colOff>
          <xdr:row>22</xdr:row>
          <xdr:rowOff>317500</xdr:rowOff>
        </xdr:to>
        <xdr:sp macro="" textlink="">
          <xdr:nvSpPr>
            <xdr:cNvPr id="4218" name="Option Button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4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22</xdr:row>
          <xdr:rowOff>76200</xdr:rowOff>
        </xdr:from>
        <xdr:to>
          <xdr:col>3</xdr:col>
          <xdr:colOff>889000</xdr:colOff>
          <xdr:row>22</xdr:row>
          <xdr:rowOff>317500</xdr:rowOff>
        </xdr:to>
        <xdr:sp macro="" textlink="">
          <xdr:nvSpPr>
            <xdr:cNvPr id="4219" name="Option Button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4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22</xdr:row>
          <xdr:rowOff>76200</xdr:rowOff>
        </xdr:from>
        <xdr:to>
          <xdr:col>4</xdr:col>
          <xdr:colOff>889000</xdr:colOff>
          <xdr:row>22</xdr:row>
          <xdr:rowOff>317500</xdr:rowOff>
        </xdr:to>
        <xdr:sp macro="" textlink="">
          <xdr:nvSpPr>
            <xdr:cNvPr id="4220" name="Option Button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4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22</xdr:row>
          <xdr:rowOff>76200</xdr:rowOff>
        </xdr:from>
        <xdr:to>
          <xdr:col>5</xdr:col>
          <xdr:colOff>889000</xdr:colOff>
          <xdr:row>22</xdr:row>
          <xdr:rowOff>317500</xdr:rowOff>
        </xdr:to>
        <xdr:sp macro="" textlink="">
          <xdr:nvSpPr>
            <xdr:cNvPr id="4221" name="Option Button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4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22</xdr:row>
          <xdr:rowOff>76200</xdr:rowOff>
        </xdr:from>
        <xdr:to>
          <xdr:col>6</xdr:col>
          <xdr:colOff>889000</xdr:colOff>
          <xdr:row>22</xdr:row>
          <xdr:rowOff>317500</xdr:rowOff>
        </xdr:to>
        <xdr:sp macro="" textlink="">
          <xdr:nvSpPr>
            <xdr:cNvPr id="4222" name="Option Button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4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4223" name="Group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4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76200</xdr:rowOff>
        </xdr:from>
        <xdr:to>
          <xdr:col>2</xdr:col>
          <xdr:colOff>889000</xdr:colOff>
          <xdr:row>23</xdr:row>
          <xdr:rowOff>317500</xdr:rowOff>
        </xdr:to>
        <xdr:sp macro="" textlink="">
          <xdr:nvSpPr>
            <xdr:cNvPr id="4224" name="Option Button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4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23</xdr:row>
          <xdr:rowOff>76200</xdr:rowOff>
        </xdr:from>
        <xdr:to>
          <xdr:col>3</xdr:col>
          <xdr:colOff>889000</xdr:colOff>
          <xdr:row>23</xdr:row>
          <xdr:rowOff>317500</xdr:rowOff>
        </xdr:to>
        <xdr:sp macro="" textlink="">
          <xdr:nvSpPr>
            <xdr:cNvPr id="4225" name="Option Button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4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23</xdr:row>
          <xdr:rowOff>76200</xdr:rowOff>
        </xdr:from>
        <xdr:to>
          <xdr:col>4</xdr:col>
          <xdr:colOff>889000</xdr:colOff>
          <xdr:row>23</xdr:row>
          <xdr:rowOff>317500</xdr:rowOff>
        </xdr:to>
        <xdr:sp macro="" textlink="">
          <xdr:nvSpPr>
            <xdr:cNvPr id="4226" name="Option Button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4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23</xdr:row>
          <xdr:rowOff>76200</xdr:rowOff>
        </xdr:from>
        <xdr:to>
          <xdr:col>5</xdr:col>
          <xdr:colOff>889000</xdr:colOff>
          <xdr:row>23</xdr:row>
          <xdr:rowOff>317500</xdr:rowOff>
        </xdr:to>
        <xdr:sp macro="" textlink="">
          <xdr:nvSpPr>
            <xdr:cNvPr id="4227" name="Option Button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4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23</xdr:row>
          <xdr:rowOff>76200</xdr:rowOff>
        </xdr:from>
        <xdr:to>
          <xdr:col>6</xdr:col>
          <xdr:colOff>889000</xdr:colOff>
          <xdr:row>23</xdr:row>
          <xdr:rowOff>317500</xdr:rowOff>
        </xdr:to>
        <xdr:sp macro="" textlink="">
          <xdr:nvSpPr>
            <xdr:cNvPr id="4228" name="Option Button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4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4229" name="Group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4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76200</xdr:rowOff>
        </xdr:from>
        <xdr:to>
          <xdr:col>2</xdr:col>
          <xdr:colOff>889000</xdr:colOff>
          <xdr:row>24</xdr:row>
          <xdr:rowOff>317500</xdr:rowOff>
        </xdr:to>
        <xdr:sp macro="" textlink="">
          <xdr:nvSpPr>
            <xdr:cNvPr id="4230" name="Option Button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4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24</xdr:row>
          <xdr:rowOff>76200</xdr:rowOff>
        </xdr:from>
        <xdr:to>
          <xdr:col>3</xdr:col>
          <xdr:colOff>889000</xdr:colOff>
          <xdr:row>24</xdr:row>
          <xdr:rowOff>317500</xdr:rowOff>
        </xdr:to>
        <xdr:sp macro="" textlink="">
          <xdr:nvSpPr>
            <xdr:cNvPr id="4231" name="Option Button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4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24</xdr:row>
          <xdr:rowOff>76200</xdr:rowOff>
        </xdr:from>
        <xdr:to>
          <xdr:col>4</xdr:col>
          <xdr:colOff>889000</xdr:colOff>
          <xdr:row>24</xdr:row>
          <xdr:rowOff>317500</xdr:rowOff>
        </xdr:to>
        <xdr:sp macro="" textlink="">
          <xdr:nvSpPr>
            <xdr:cNvPr id="4232" name="Option Button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4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24</xdr:row>
          <xdr:rowOff>76200</xdr:rowOff>
        </xdr:from>
        <xdr:to>
          <xdr:col>5</xdr:col>
          <xdr:colOff>889000</xdr:colOff>
          <xdr:row>24</xdr:row>
          <xdr:rowOff>317500</xdr:rowOff>
        </xdr:to>
        <xdr:sp macro="" textlink="">
          <xdr:nvSpPr>
            <xdr:cNvPr id="4233" name="Option Button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4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24</xdr:row>
          <xdr:rowOff>76200</xdr:rowOff>
        </xdr:from>
        <xdr:to>
          <xdr:col>6</xdr:col>
          <xdr:colOff>889000</xdr:colOff>
          <xdr:row>24</xdr:row>
          <xdr:rowOff>317500</xdr:rowOff>
        </xdr:to>
        <xdr:sp macro="" textlink="">
          <xdr:nvSpPr>
            <xdr:cNvPr id="4234" name="Option Button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4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4235" name="Group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4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76200</xdr:rowOff>
        </xdr:from>
        <xdr:to>
          <xdr:col>2</xdr:col>
          <xdr:colOff>889000</xdr:colOff>
          <xdr:row>25</xdr:row>
          <xdr:rowOff>317500</xdr:rowOff>
        </xdr:to>
        <xdr:sp macro="" textlink="">
          <xdr:nvSpPr>
            <xdr:cNvPr id="4236" name="Option Button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4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25</xdr:row>
          <xdr:rowOff>76200</xdr:rowOff>
        </xdr:from>
        <xdr:to>
          <xdr:col>3</xdr:col>
          <xdr:colOff>889000</xdr:colOff>
          <xdr:row>25</xdr:row>
          <xdr:rowOff>317500</xdr:rowOff>
        </xdr:to>
        <xdr:sp macro="" textlink="">
          <xdr:nvSpPr>
            <xdr:cNvPr id="4237" name="Option Button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4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25</xdr:row>
          <xdr:rowOff>76200</xdr:rowOff>
        </xdr:from>
        <xdr:to>
          <xdr:col>4</xdr:col>
          <xdr:colOff>889000</xdr:colOff>
          <xdr:row>25</xdr:row>
          <xdr:rowOff>317500</xdr:rowOff>
        </xdr:to>
        <xdr:sp macro="" textlink="">
          <xdr:nvSpPr>
            <xdr:cNvPr id="4238" name="Option Button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4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25</xdr:row>
          <xdr:rowOff>76200</xdr:rowOff>
        </xdr:from>
        <xdr:to>
          <xdr:col>5</xdr:col>
          <xdr:colOff>889000</xdr:colOff>
          <xdr:row>25</xdr:row>
          <xdr:rowOff>317500</xdr:rowOff>
        </xdr:to>
        <xdr:sp macro="" textlink="">
          <xdr:nvSpPr>
            <xdr:cNvPr id="4239" name="Option Button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4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25</xdr:row>
          <xdr:rowOff>76200</xdr:rowOff>
        </xdr:from>
        <xdr:to>
          <xdr:col>6</xdr:col>
          <xdr:colOff>889000</xdr:colOff>
          <xdr:row>25</xdr:row>
          <xdr:rowOff>317500</xdr:rowOff>
        </xdr:to>
        <xdr:sp macro="" textlink="">
          <xdr:nvSpPr>
            <xdr:cNvPr id="4240" name="Option Button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4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4241" name="Group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4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76200</xdr:rowOff>
        </xdr:from>
        <xdr:to>
          <xdr:col>2</xdr:col>
          <xdr:colOff>889000</xdr:colOff>
          <xdr:row>26</xdr:row>
          <xdr:rowOff>317500</xdr:rowOff>
        </xdr:to>
        <xdr:sp macro="" textlink="">
          <xdr:nvSpPr>
            <xdr:cNvPr id="4242" name="Option Button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4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26</xdr:row>
          <xdr:rowOff>76200</xdr:rowOff>
        </xdr:from>
        <xdr:to>
          <xdr:col>3</xdr:col>
          <xdr:colOff>889000</xdr:colOff>
          <xdr:row>26</xdr:row>
          <xdr:rowOff>317500</xdr:rowOff>
        </xdr:to>
        <xdr:sp macro="" textlink="">
          <xdr:nvSpPr>
            <xdr:cNvPr id="4243" name="Option Button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4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26</xdr:row>
          <xdr:rowOff>76200</xdr:rowOff>
        </xdr:from>
        <xdr:to>
          <xdr:col>4</xdr:col>
          <xdr:colOff>889000</xdr:colOff>
          <xdr:row>26</xdr:row>
          <xdr:rowOff>317500</xdr:rowOff>
        </xdr:to>
        <xdr:sp macro="" textlink="">
          <xdr:nvSpPr>
            <xdr:cNvPr id="4244" name="Option Button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4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26</xdr:row>
          <xdr:rowOff>76200</xdr:rowOff>
        </xdr:from>
        <xdr:to>
          <xdr:col>5</xdr:col>
          <xdr:colOff>889000</xdr:colOff>
          <xdr:row>26</xdr:row>
          <xdr:rowOff>317500</xdr:rowOff>
        </xdr:to>
        <xdr:sp macro="" textlink="">
          <xdr:nvSpPr>
            <xdr:cNvPr id="4245" name="Option Button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4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26</xdr:row>
          <xdr:rowOff>76200</xdr:rowOff>
        </xdr:from>
        <xdr:to>
          <xdr:col>6</xdr:col>
          <xdr:colOff>889000</xdr:colOff>
          <xdr:row>26</xdr:row>
          <xdr:rowOff>317500</xdr:rowOff>
        </xdr:to>
        <xdr:sp macro="" textlink="">
          <xdr:nvSpPr>
            <xdr:cNvPr id="4246" name="Option Button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4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4247" name="Group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4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76200</xdr:rowOff>
        </xdr:from>
        <xdr:to>
          <xdr:col>2</xdr:col>
          <xdr:colOff>889000</xdr:colOff>
          <xdr:row>27</xdr:row>
          <xdr:rowOff>317500</xdr:rowOff>
        </xdr:to>
        <xdr:sp macro="" textlink="">
          <xdr:nvSpPr>
            <xdr:cNvPr id="4248" name="Option Button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4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27</xdr:row>
          <xdr:rowOff>76200</xdr:rowOff>
        </xdr:from>
        <xdr:to>
          <xdr:col>3</xdr:col>
          <xdr:colOff>889000</xdr:colOff>
          <xdr:row>27</xdr:row>
          <xdr:rowOff>317500</xdr:rowOff>
        </xdr:to>
        <xdr:sp macro="" textlink="">
          <xdr:nvSpPr>
            <xdr:cNvPr id="4249" name="Option Button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4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27</xdr:row>
          <xdr:rowOff>76200</xdr:rowOff>
        </xdr:from>
        <xdr:to>
          <xdr:col>4</xdr:col>
          <xdr:colOff>889000</xdr:colOff>
          <xdr:row>27</xdr:row>
          <xdr:rowOff>317500</xdr:rowOff>
        </xdr:to>
        <xdr:sp macro="" textlink="">
          <xdr:nvSpPr>
            <xdr:cNvPr id="4250" name="Option Button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4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27</xdr:row>
          <xdr:rowOff>76200</xdr:rowOff>
        </xdr:from>
        <xdr:to>
          <xdr:col>5</xdr:col>
          <xdr:colOff>889000</xdr:colOff>
          <xdr:row>27</xdr:row>
          <xdr:rowOff>317500</xdr:rowOff>
        </xdr:to>
        <xdr:sp macro="" textlink="">
          <xdr:nvSpPr>
            <xdr:cNvPr id="4251" name="Option Button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4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27</xdr:row>
          <xdr:rowOff>76200</xdr:rowOff>
        </xdr:from>
        <xdr:to>
          <xdr:col>6</xdr:col>
          <xdr:colOff>889000</xdr:colOff>
          <xdr:row>27</xdr:row>
          <xdr:rowOff>317500</xdr:rowOff>
        </xdr:to>
        <xdr:sp macro="" textlink="">
          <xdr:nvSpPr>
            <xdr:cNvPr id="4252" name="Option Button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4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4253" name="Group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4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76200</xdr:rowOff>
        </xdr:from>
        <xdr:to>
          <xdr:col>2</xdr:col>
          <xdr:colOff>889000</xdr:colOff>
          <xdr:row>28</xdr:row>
          <xdr:rowOff>317500</xdr:rowOff>
        </xdr:to>
        <xdr:sp macro="" textlink="">
          <xdr:nvSpPr>
            <xdr:cNvPr id="4254" name="Option Button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4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28</xdr:row>
          <xdr:rowOff>76200</xdr:rowOff>
        </xdr:from>
        <xdr:to>
          <xdr:col>3</xdr:col>
          <xdr:colOff>889000</xdr:colOff>
          <xdr:row>28</xdr:row>
          <xdr:rowOff>317500</xdr:rowOff>
        </xdr:to>
        <xdr:sp macro="" textlink="">
          <xdr:nvSpPr>
            <xdr:cNvPr id="4255" name="Option Button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4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28</xdr:row>
          <xdr:rowOff>76200</xdr:rowOff>
        </xdr:from>
        <xdr:to>
          <xdr:col>4</xdr:col>
          <xdr:colOff>889000</xdr:colOff>
          <xdr:row>28</xdr:row>
          <xdr:rowOff>317500</xdr:rowOff>
        </xdr:to>
        <xdr:sp macro="" textlink="">
          <xdr:nvSpPr>
            <xdr:cNvPr id="4256" name="Option Button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4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28</xdr:row>
          <xdr:rowOff>76200</xdr:rowOff>
        </xdr:from>
        <xdr:to>
          <xdr:col>5</xdr:col>
          <xdr:colOff>889000</xdr:colOff>
          <xdr:row>28</xdr:row>
          <xdr:rowOff>317500</xdr:rowOff>
        </xdr:to>
        <xdr:sp macro="" textlink="">
          <xdr:nvSpPr>
            <xdr:cNvPr id="4257" name="Option Button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4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28</xdr:row>
          <xdr:rowOff>76200</xdr:rowOff>
        </xdr:from>
        <xdr:to>
          <xdr:col>6</xdr:col>
          <xdr:colOff>889000</xdr:colOff>
          <xdr:row>28</xdr:row>
          <xdr:rowOff>317500</xdr:rowOff>
        </xdr:to>
        <xdr:sp macro="" textlink="">
          <xdr:nvSpPr>
            <xdr:cNvPr id="4258" name="Option Button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4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4259" name="Group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4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76200</xdr:rowOff>
        </xdr:from>
        <xdr:to>
          <xdr:col>2</xdr:col>
          <xdr:colOff>889000</xdr:colOff>
          <xdr:row>29</xdr:row>
          <xdr:rowOff>317500</xdr:rowOff>
        </xdr:to>
        <xdr:sp macro="" textlink="">
          <xdr:nvSpPr>
            <xdr:cNvPr id="4260" name="Option Button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4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29</xdr:row>
          <xdr:rowOff>76200</xdr:rowOff>
        </xdr:from>
        <xdr:to>
          <xdr:col>3</xdr:col>
          <xdr:colOff>889000</xdr:colOff>
          <xdr:row>29</xdr:row>
          <xdr:rowOff>317500</xdr:rowOff>
        </xdr:to>
        <xdr:sp macro="" textlink="">
          <xdr:nvSpPr>
            <xdr:cNvPr id="4261" name="Option Button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4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29</xdr:row>
          <xdr:rowOff>76200</xdr:rowOff>
        </xdr:from>
        <xdr:to>
          <xdr:col>4</xdr:col>
          <xdr:colOff>889000</xdr:colOff>
          <xdr:row>29</xdr:row>
          <xdr:rowOff>317500</xdr:rowOff>
        </xdr:to>
        <xdr:sp macro="" textlink="">
          <xdr:nvSpPr>
            <xdr:cNvPr id="4262" name="Option Button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4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29</xdr:row>
          <xdr:rowOff>76200</xdr:rowOff>
        </xdr:from>
        <xdr:to>
          <xdr:col>5</xdr:col>
          <xdr:colOff>889000</xdr:colOff>
          <xdr:row>29</xdr:row>
          <xdr:rowOff>317500</xdr:rowOff>
        </xdr:to>
        <xdr:sp macro="" textlink="">
          <xdr:nvSpPr>
            <xdr:cNvPr id="4263" name="Option Button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4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29</xdr:row>
          <xdr:rowOff>76200</xdr:rowOff>
        </xdr:from>
        <xdr:to>
          <xdr:col>6</xdr:col>
          <xdr:colOff>889000</xdr:colOff>
          <xdr:row>29</xdr:row>
          <xdr:rowOff>317500</xdr:rowOff>
        </xdr:to>
        <xdr:sp macro="" textlink="">
          <xdr:nvSpPr>
            <xdr:cNvPr id="4264" name="Option Button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4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889000</xdr:colOff>
      <xdr:row>0</xdr:row>
      <xdr:rowOff>723900</xdr:rowOff>
    </xdr:from>
    <xdr:to>
      <xdr:col>9</xdr:col>
      <xdr:colOff>1181100</xdr:colOff>
      <xdr:row>0</xdr:row>
      <xdr:rowOff>1181100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998700" y="723900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</xdr:row>
          <xdr:rowOff>76200</xdr:rowOff>
        </xdr:from>
        <xdr:to>
          <xdr:col>2</xdr:col>
          <xdr:colOff>889000</xdr:colOff>
          <xdr:row>4</xdr:row>
          <xdr:rowOff>317500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</xdr:row>
          <xdr:rowOff>76200</xdr:rowOff>
        </xdr:from>
        <xdr:to>
          <xdr:col>3</xdr:col>
          <xdr:colOff>889000</xdr:colOff>
          <xdr:row>4</xdr:row>
          <xdr:rowOff>317500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76200</xdr:rowOff>
        </xdr:from>
        <xdr:to>
          <xdr:col>4</xdr:col>
          <xdr:colOff>889000</xdr:colOff>
          <xdr:row>4</xdr:row>
          <xdr:rowOff>317500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4</xdr:row>
          <xdr:rowOff>76200</xdr:rowOff>
        </xdr:from>
        <xdr:to>
          <xdr:col>5</xdr:col>
          <xdr:colOff>889000</xdr:colOff>
          <xdr:row>4</xdr:row>
          <xdr:rowOff>317500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76200</xdr:rowOff>
        </xdr:from>
        <xdr:to>
          <xdr:col>6</xdr:col>
          <xdr:colOff>889000</xdr:colOff>
          <xdr:row>4</xdr:row>
          <xdr:rowOff>317500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76200</xdr:rowOff>
        </xdr:from>
        <xdr:to>
          <xdr:col>2</xdr:col>
          <xdr:colOff>889000</xdr:colOff>
          <xdr:row>5</xdr:row>
          <xdr:rowOff>317500</xdr:rowOff>
        </xdr:to>
        <xdr:sp macro="" textlink="">
          <xdr:nvSpPr>
            <xdr:cNvPr id="5140" name="Option Butto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76200</xdr:rowOff>
        </xdr:from>
        <xdr:to>
          <xdr:col>3</xdr:col>
          <xdr:colOff>889000</xdr:colOff>
          <xdr:row>5</xdr:row>
          <xdr:rowOff>317500</xdr:rowOff>
        </xdr:to>
        <xdr:sp macro="" textlink="">
          <xdr:nvSpPr>
            <xdr:cNvPr id="5141" name="Option Butto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76200</xdr:rowOff>
        </xdr:from>
        <xdr:to>
          <xdr:col>4</xdr:col>
          <xdr:colOff>889000</xdr:colOff>
          <xdr:row>5</xdr:row>
          <xdr:rowOff>317500</xdr:rowOff>
        </xdr:to>
        <xdr:sp macro="" textlink="">
          <xdr:nvSpPr>
            <xdr:cNvPr id="5142" name="Option 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76200</xdr:rowOff>
        </xdr:from>
        <xdr:to>
          <xdr:col>5</xdr:col>
          <xdr:colOff>889000</xdr:colOff>
          <xdr:row>5</xdr:row>
          <xdr:rowOff>317500</xdr:rowOff>
        </xdr:to>
        <xdr:sp macro="" textlink="">
          <xdr:nvSpPr>
            <xdr:cNvPr id="5143" name="Option 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76200</xdr:rowOff>
        </xdr:from>
        <xdr:to>
          <xdr:col>6</xdr:col>
          <xdr:colOff>889000</xdr:colOff>
          <xdr:row>5</xdr:row>
          <xdr:rowOff>317500</xdr:rowOff>
        </xdr:to>
        <xdr:sp macro="" textlink="">
          <xdr:nvSpPr>
            <xdr:cNvPr id="5144" name="Option Butto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5145" name="Group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5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76200</xdr:rowOff>
        </xdr:from>
        <xdr:to>
          <xdr:col>2</xdr:col>
          <xdr:colOff>889000</xdr:colOff>
          <xdr:row>6</xdr:row>
          <xdr:rowOff>317500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5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</xdr:row>
          <xdr:rowOff>76200</xdr:rowOff>
        </xdr:from>
        <xdr:to>
          <xdr:col>3</xdr:col>
          <xdr:colOff>889000</xdr:colOff>
          <xdr:row>6</xdr:row>
          <xdr:rowOff>317500</xdr:rowOff>
        </xdr:to>
        <xdr:sp macro="" textlink="">
          <xdr:nvSpPr>
            <xdr:cNvPr id="5147" name="Option Butto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</xdr:row>
          <xdr:rowOff>76200</xdr:rowOff>
        </xdr:from>
        <xdr:to>
          <xdr:col>4</xdr:col>
          <xdr:colOff>889000</xdr:colOff>
          <xdr:row>6</xdr:row>
          <xdr:rowOff>317500</xdr:rowOff>
        </xdr:to>
        <xdr:sp macro="" textlink="">
          <xdr:nvSpPr>
            <xdr:cNvPr id="5148" name="Option Button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76200</xdr:rowOff>
        </xdr:from>
        <xdr:to>
          <xdr:col>5</xdr:col>
          <xdr:colOff>889000</xdr:colOff>
          <xdr:row>6</xdr:row>
          <xdr:rowOff>317500</xdr:rowOff>
        </xdr:to>
        <xdr:sp macro="" textlink="">
          <xdr:nvSpPr>
            <xdr:cNvPr id="5149" name="Option Butto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</xdr:row>
          <xdr:rowOff>76200</xdr:rowOff>
        </xdr:from>
        <xdr:to>
          <xdr:col>6</xdr:col>
          <xdr:colOff>889000</xdr:colOff>
          <xdr:row>6</xdr:row>
          <xdr:rowOff>317500</xdr:rowOff>
        </xdr:to>
        <xdr:sp macro="" textlink="">
          <xdr:nvSpPr>
            <xdr:cNvPr id="5150" name="Option Button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5151" name="Group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5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5157" name="Group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76200</xdr:rowOff>
        </xdr:from>
        <xdr:to>
          <xdr:col>2</xdr:col>
          <xdr:colOff>889000</xdr:colOff>
          <xdr:row>8</xdr:row>
          <xdr:rowOff>317500</xdr:rowOff>
        </xdr:to>
        <xdr:sp macro="" textlink="">
          <xdr:nvSpPr>
            <xdr:cNvPr id="5158" name="Option Button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8</xdr:row>
          <xdr:rowOff>76200</xdr:rowOff>
        </xdr:from>
        <xdr:to>
          <xdr:col>3</xdr:col>
          <xdr:colOff>889000</xdr:colOff>
          <xdr:row>8</xdr:row>
          <xdr:rowOff>317500</xdr:rowOff>
        </xdr:to>
        <xdr:sp macro="" textlink="">
          <xdr:nvSpPr>
            <xdr:cNvPr id="5159" name="Option Button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76200</xdr:rowOff>
        </xdr:from>
        <xdr:to>
          <xdr:col>4</xdr:col>
          <xdr:colOff>889000</xdr:colOff>
          <xdr:row>8</xdr:row>
          <xdr:rowOff>317500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76200</xdr:rowOff>
        </xdr:from>
        <xdr:to>
          <xdr:col>5</xdr:col>
          <xdr:colOff>889000</xdr:colOff>
          <xdr:row>8</xdr:row>
          <xdr:rowOff>317500</xdr:rowOff>
        </xdr:to>
        <xdr:sp macro="" textlink="">
          <xdr:nvSpPr>
            <xdr:cNvPr id="5161" name="Option Button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76200</xdr:rowOff>
        </xdr:from>
        <xdr:to>
          <xdr:col>6</xdr:col>
          <xdr:colOff>889000</xdr:colOff>
          <xdr:row>8</xdr:row>
          <xdr:rowOff>317500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163" name="Group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76200</xdr:rowOff>
        </xdr:from>
        <xdr:to>
          <xdr:col>2</xdr:col>
          <xdr:colOff>889000</xdr:colOff>
          <xdr:row>9</xdr:row>
          <xdr:rowOff>317500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9</xdr:row>
          <xdr:rowOff>76200</xdr:rowOff>
        </xdr:from>
        <xdr:to>
          <xdr:col>3</xdr:col>
          <xdr:colOff>889000</xdr:colOff>
          <xdr:row>9</xdr:row>
          <xdr:rowOff>317500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9</xdr:row>
          <xdr:rowOff>76200</xdr:rowOff>
        </xdr:from>
        <xdr:to>
          <xdr:col>4</xdr:col>
          <xdr:colOff>889000</xdr:colOff>
          <xdr:row>9</xdr:row>
          <xdr:rowOff>317500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</xdr:row>
          <xdr:rowOff>76200</xdr:rowOff>
        </xdr:from>
        <xdr:to>
          <xdr:col>5</xdr:col>
          <xdr:colOff>889000</xdr:colOff>
          <xdr:row>9</xdr:row>
          <xdr:rowOff>317500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</xdr:row>
          <xdr:rowOff>76200</xdr:rowOff>
        </xdr:from>
        <xdr:to>
          <xdr:col>6</xdr:col>
          <xdr:colOff>889000</xdr:colOff>
          <xdr:row>9</xdr:row>
          <xdr:rowOff>317500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5169" name="Group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</xdr:row>
          <xdr:rowOff>76200</xdr:rowOff>
        </xdr:from>
        <xdr:to>
          <xdr:col>2</xdr:col>
          <xdr:colOff>889000</xdr:colOff>
          <xdr:row>10</xdr:row>
          <xdr:rowOff>317500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10</xdr:row>
          <xdr:rowOff>76200</xdr:rowOff>
        </xdr:from>
        <xdr:to>
          <xdr:col>3</xdr:col>
          <xdr:colOff>889000</xdr:colOff>
          <xdr:row>10</xdr:row>
          <xdr:rowOff>317500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10</xdr:row>
          <xdr:rowOff>76200</xdr:rowOff>
        </xdr:from>
        <xdr:to>
          <xdr:col>4</xdr:col>
          <xdr:colOff>889000</xdr:colOff>
          <xdr:row>10</xdr:row>
          <xdr:rowOff>317500</xdr:rowOff>
        </xdr:to>
        <xdr:sp macro="" textlink="">
          <xdr:nvSpPr>
            <xdr:cNvPr id="5172" name="Option Button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10</xdr:row>
          <xdr:rowOff>76200</xdr:rowOff>
        </xdr:from>
        <xdr:to>
          <xdr:col>5</xdr:col>
          <xdr:colOff>889000</xdr:colOff>
          <xdr:row>10</xdr:row>
          <xdr:rowOff>317500</xdr:rowOff>
        </xdr:to>
        <xdr:sp macro="" textlink="">
          <xdr:nvSpPr>
            <xdr:cNvPr id="5173" name="Option Button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76200</xdr:rowOff>
        </xdr:from>
        <xdr:to>
          <xdr:col>6</xdr:col>
          <xdr:colOff>889000</xdr:colOff>
          <xdr:row>10</xdr:row>
          <xdr:rowOff>317500</xdr:rowOff>
        </xdr:to>
        <xdr:sp macro="" textlink="">
          <xdr:nvSpPr>
            <xdr:cNvPr id="5174" name="Option Button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5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5175" name="Group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</xdr:row>
          <xdr:rowOff>76200</xdr:rowOff>
        </xdr:from>
        <xdr:to>
          <xdr:col>2</xdr:col>
          <xdr:colOff>889000</xdr:colOff>
          <xdr:row>11</xdr:row>
          <xdr:rowOff>317500</xdr:rowOff>
        </xdr:to>
        <xdr:sp macro="" textlink="">
          <xdr:nvSpPr>
            <xdr:cNvPr id="5176" name="Option Button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5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</xdr:row>
          <xdr:rowOff>76200</xdr:rowOff>
        </xdr:from>
        <xdr:to>
          <xdr:col>3</xdr:col>
          <xdr:colOff>889000</xdr:colOff>
          <xdr:row>11</xdr:row>
          <xdr:rowOff>317500</xdr:rowOff>
        </xdr:to>
        <xdr:sp macro="" textlink="">
          <xdr:nvSpPr>
            <xdr:cNvPr id="5177" name="Option Button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</xdr:row>
          <xdr:rowOff>76200</xdr:rowOff>
        </xdr:from>
        <xdr:to>
          <xdr:col>4</xdr:col>
          <xdr:colOff>889000</xdr:colOff>
          <xdr:row>11</xdr:row>
          <xdr:rowOff>317500</xdr:rowOff>
        </xdr:to>
        <xdr:sp macro="" textlink="">
          <xdr:nvSpPr>
            <xdr:cNvPr id="5178" name="Option Button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5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76200</xdr:rowOff>
        </xdr:from>
        <xdr:to>
          <xdr:col>5</xdr:col>
          <xdr:colOff>889000</xdr:colOff>
          <xdr:row>11</xdr:row>
          <xdr:rowOff>317500</xdr:rowOff>
        </xdr:to>
        <xdr:sp macro="" textlink="">
          <xdr:nvSpPr>
            <xdr:cNvPr id="5179" name="Option Button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5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76200</xdr:rowOff>
        </xdr:from>
        <xdr:to>
          <xdr:col>6</xdr:col>
          <xdr:colOff>889000</xdr:colOff>
          <xdr:row>11</xdr:row>
          <xdr:rowOff>317500</xdr:rowOff>
        </xdr:to>
        <xdr:sp macro="" textlink="">
          <xdr:nvSpPr>
            <xdr:cNvPr id="5180" name="Option Button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5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5181" name="Group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5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12</xdr:row>
          <xdr:rowOff>76200</xdr:rowOff>
        </xdr:from>
        <xdr:to>
          <xdr:col>2</xdr:col>
          <xdr:colOff>889000</xdr:colOff>
          <xdr:row>12</xdr:row>
          <xdr:rowOff>317500</xdr:rowOff>
        </xdr:to>
        <xdr:sp macro="" textlink="">
          <xdr:nvSpPr>
            <xdr:cNvPr id="5182" name="Option Button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5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12</xdr:row>
          <xdr:rowOff>76200</xdr:rowOff>
        </xdr:from>
        <xdr:to>
          <xdr:col>3</xdr:col>
          <xdr:colOff>889000</xdr:colOff>
          <xdr:row>12</xdr:row>
          <xdr:rowOff>317500</xdr:rowOff>
        </xdr:to>
        <xdr:sp macro="" textlink="">
          <xdr:nvSpPr>
            <xdr:cNvPr id="5183" name="Option Button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5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12</xdr:row>
          <xdr:rowOff>76200</xdr:rowOff>
        </xdr:from>
        <xdr:to>
          <xdr:col>4</xdr:col>
          <xdr:colOff>889000</xdr:colOff>
          <xdr:row>12</xdr:row>
          <xdr:rowOff>317500</xdr:rowOff>
        </xdr:to>
        <xdr:sp macro="" textlink="">
          <xdr:nvSpPr>
            <xdr:cNvPr id="5184" name="Option Button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5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</xdr:row>
          <xdr:rowOff>76200</xdr:rowOff>
        </xdr:from>
        <xdr:to>
          <xdr:col>5</xdr:col>
          <xdr:colOff>889000</xdr:colOff>
          <xdr:row>12</xdr:row>
          <xdr:rowOff>317500</xdr:rowOff>
        </xdr:to>
        <xdr:sp macro="" textlink="">
          <xdr:nvSpPr>
            <xdr:cNvPr id="5185" name="Option Button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5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</xdr:row>
          <xdr:rowOff>76200</xdr:rowOff>
        </xdr:from>
        <xdr:to>
          <xdr:col>6</xdr:col>
          <xdr:colOff>889000</xdr:colOff>
          <xdr:row>12</xdr:row>
          <xdr:rowOff>317500</xdr:rowOff>
        </xdr:to>
        <xdr:sp macro="" textlink="">
          <xdr:nvSpPr>
            <xdr:cNvPr id="5186" name="Option Button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5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5187" name="Group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5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5193" name="Group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5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14</xdr:row>
          <xdr:rowOff>76200</xdr:rowOff>
        </xdr:from>
        <xdr:to>
          <xdr:col>2</xdr:col>
          <xdr:colOff>889000</xdr:colOff>
          <xdr:row>14</xdr:row>
          <xdr:rowOff>317500</xdr:rowOff>
        </xdr:to>
        <xdr:sp macro="" textlink="">
          <xdr:nvSpPr>
            <xdr:cNvPr id="5194" name="Option Button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5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76200</xdr:rowOff>
        </xdr:from>
        <xdr:to>
          <xdr:col>3</xdr:col>
          <xdr:colOff>889000</xdr:colOff>
          <xdr:row>14</xdr:row>
          <xdr:rowOff>317500</xdr:rowOff>
        </xdr:to>
        <xdr:sp macro="" textlink="">
          <xdr:nvSpPr>
            <xdr:cNvPr id="5195" name="Option Button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5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14</xdr:row>
          <xdr:rowOff>76200</xdr:rowOff>
        </xdr:from>
        <xdr:to>
          <xdr:col>4</xdr:col>
          <xdr:colOff>889000</xdr:colOff>
          <xdr:row>14</xdr:row>
          <xdr:rowOff>317500</xdr:rowOff>
        </xdr:to>
        <xdr:sp macro="" textlink="">
          <xdr:nvSpPr>
            <xdr:cNvPr id="5196" name="Option Button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5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76200</xdr:rowOff>
        </xdr:from>
        <xdr:to>
          <xdr:col>5</xdr:col>
          <xdr:colOff>889000</xdr:colOff>
          <xdr:row>14</xdr:row>
          <xdr:rowOff>317500</xdr:rowOff>
        </xdr:to>
        <xdr:sp macro="" textlink="">
          <xdr:nvSpPr>
            <xdr:cNvPr id="5197" name="Option Button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5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76200</xdr:rowOff>
        </xdr:from>
        <xdr:to>
          <xdr:col>6</xdr:col>
          <xdr:colOff>889000</xdr:colOff>
          <xdr:row>14</xdr:row>
          <xdr:rowOff>317500</xdr:rowOff>
        </xdr:to>
        <xdr:sp macro="" textlink="">
          <xdr:nvSpPr>
            <xdr:cNvPr id="5198" name="Option Button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5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5199" name="Group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5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5200" name="Group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5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5201" name="Group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5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5202" name="Group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5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5203" name="Group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5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5204" name="Group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889000</xdr:colOff>
      <xdr:row>0</xdr:row>
      <xdr:rowOff>723900</xdr:rowOff>
    </xdr:from>
    <xdr:to>
      <xdr:col>8</xdr:col>
      <xdr:colOff>2146300</xdr:colOff>
      <xdr:row>0</xdr:row>
      <xdr:rowOff>1181100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4998700" y="723900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6151" name="Group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6157" name="Group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</xdr:row>
          <xdr:rowOff>76200</xdr:rowOff>
        </xdr:from>
        <xdr:to>
          <xdr:col>2</xdr:col>
          <xdr:colOff>889000</xdr:colOff>
          <xdr:row>4</xdr:row>
          <xdr:rowOff>317500</xdr:rowOff>
        </xdr:to>
        <xdr:sp macro="" textlink="">
          <xdr:nvSpPr>
            <xdr:cNvPr id="6158" name="Option 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</xdr:row>
          <xdr:rowOff>76200</xdr:rowOff>
        </xdr:from>
        <xdr:to>
          <xdr:col>3</xdr:col>
          <xdr:colOff>889000</xdr:colOff>
          <xdr:row>4</xdr:row>
          <xdr:rowOff>317500</xdr:rowOff>
        </xdr:to>
        <xdr:sp macro="" textlink="">
          <xdr:nvSpPr>
            <xdr:cNvPr id="6159" name="Option 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76200</xdr:rowOff>
        </xdr:from>
        <xdr:to>
          <xdr:col>4</xdr:col>
          <xdr:colOff>889000</xdr:colOff>
          <xdr:row>4</xdr:row>
          <xdr:rowOff>317500</xdr:rowOff>
        </xdr:to>
        <xdr:sp macro="" textlink="">
          <xdr:nvSpPr>
            <xdr:cNvPr id="6160" name="Option Butto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4</xdr:row>
          <xdr:rowOff>76200</xdr:rowOff>
        </xdr:from>
        <xdr:to>
          <xdr:col>5</xdr:col>
          <xdr:colOff>889000</xdr:colOff>
          <xdr:row>4</xdr:row>
          <xdr:rowOff>317500</xdr:rowOff>
        </xdr:to>
        <xdr:sp macro="" textlink="">
          <xdr:nvSpPr>
            <xdr:cNvPr id="6161" name="Option 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76200</xdr:rowOff>
        </xdr:from>
        <xdr:to>
          <xdr:col>6</xdr:col>
          <xdr:colOff>889000</xdr:colOff>
          <xdr:row>4</xdr:row>
          <xdr:rowOff>317500</xdr:rowOff>
        </xdr:to>
        <xdr:sp macro="" textlink="">
          <xdr:nvSpPr>
            <xdr:cNvPr id="6162" name="Option 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6163" name="Group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76200</xdr:rowOff>
        </xdr:from>
        <xdr:to>
          <xdr:col>2</xdr:col>
          <xdr:colOff>889000</xdr:colOff>
          <xdr:row>5</xdr:row>
          <xdr:rowOff>317500</xdr:rowOff>
        </xdr:to>
        <xdr:sp macro="" textlink="">
          <xdr:nvSpPr>
            <xdr:cNvPr id="6164" name="Option Butto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76200</xdr:rowOff>
        </xdr:from>
        <xdr:to>
          <xdr:col>3</xdr:col>
          <xdr:colOff>889000</xdr:colOff>
          <xdr:row>5</xdr:row>
          <xdr:rowOff>317500</xdr:rowOff>
        </xdr:to>
        <xdr:sp macro="" textlink="">
          <xdr:nvSpPr>
            <xdr:cNvPr id="6165" name="Option Butto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76200</xdr:rowOff>
        </xdr:from>
        <xdr:to>
          <xdr:col>4</xdr:col>
          <xdr:colOff>889000</xdr:colOff>
          <xdr:row>5</xdr:row>
          <xdr:rowOff>317500</xdr:rowOff>
        </xdr:to>
        <xdr:sp macro="" textlink="">
          <xdr:nvSpPr>
            <xdr:cNvPr id="6166" name="Option Butto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76200</xdr:rowOff>
        </xdr:from>
        <xdr:to>
          <xdr:col>5</xdr:col>
          <xdr:colOff>889000</xdr:colOff>
          <xdr:row>5</xdr:row>
          <xdr:rowOff>317500</xdr:rowOff>
        </xdr:to>
        <xdr:sp macro="" textlink="">
          <xdr:nvSpPr>
            <xdr:cNvPr id="6167" name="Option Butto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76200</xdr:rowOff>
        </xdr:from>
        <xdr:to>
          <xdr:col>6</xdr:col>
          <xdr:colOff>889000</xdr:colOff>
          <xdr:row>5</xdr:row>
          <xdr:rowOff>317500</xdr:rowOff>
        </xdr:to>
        <xdr:sp macro="" textlink="">
          <xdr:nvSpPr>
            <xdr:cNvPr id="6168" name="Option Button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6169" name="Group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76200</xdr:rowOff>
        </xdr:from>
        <xdr:to>
          <xdr:col>2</xdr:col>
          <xdr:colOff>889000</xdr:colOff>
          <xdr:row>6</xdr:row>
          <xdr:rowOff>317500</xdr:rowOff>
        </xdr:to>
        <xdr:sp macro="" textlink="">
          <xdr:nvSpPr>
            <xdr:cNvPr id="6170" name="Option Button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</xdr:row>
          <xdr:rowOff>76200</xdr:rowOff>
        </xdr:from>
        <xdr:to>
          <xdr:col>3</xdr:col>
          <xdr:colOff>889000</xdr:colOff>
          <xdr:row>6</xdr:row>
          <xdr:rowOff>317500</xdr:rowOff>
        </xdr:to>
        <xdr:sp macro="" textlink="">
          <xdr:nvSpPr>
            <xdr:cNvPr id="6171" name="Option Button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</xdr:row>
          <xdr:rowOff>76200</xdr:rowOff>
        </xdr:from>
        <xdr:to>
          <xdr:col>4</xdr:col>
          <xdr:colOff>889000</xdr:colOff>
          <xdr:row>6</xdr:row>
          <xdr:rowOff>317500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76200</xdr:rowOff>
        </xdr:from>
        <xdr:to>
          <xdr:col>5</xdr:col>
          <xdr:colOff>889000</xdr:colOff>
          <xdr:row>6</xdr:row>
          <xdr:rowOff>317500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</xdr:row>
          <xdr:rowOff>76200</xdr:rowOff>
        </xdr:from>
        <xdr:to>
          <xdr:col>6</xdr:col>
          <xdr:colOff>889000</xdr:colOff>
          <xdr:row>6</xdr:row>
          <xdr:rowOff>317500</xdr:rowOff>
        </xdr:to>
        <xdr:sp macro="" textlink="">
          <xdr:nvSpPr>
            <xdr:cNvPr id="6174" name="Option Button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6175" name="Group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</xdr:row>
          <xdr:rowOff>76200</xdr:rowOff>
        </xdr:from>
        <xdr:to>
          <xdr:col>2</xdr:col>
          <xdr:colOff>889000</xdr:colOff>
          <xdr:row>7</xdr:row>
          <xdr:rowOff>317500</xdr:rowOff>
        </xdr:to>
        <xdr:sp macro="" textlink="">
          <xdr:nvSpPr>
            <xdr:cNvPr id="6176" name="Option Button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7</xdr:row>
          <xdr:rowOff>76200</xdr:rowOff>
        </xdr:from>
        <xdr:to>
          <xdr:col>3</xdr:col>
          <xdr:colOff>889000</xdr:colOff>
          <xdr:row>7</xdr:row>
          <xdr:rowOff>317500</xdr:rowOff>
        </xdr:to>
        <xdr:sp macro="" textlink="">
          <xdr:nvSpPr>
            <xdr:cNvPr id="6177" name="Option Button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</xdr:row>
          <xdr:rowOff>76200</xdr:rowOff>
        </xdr:from>
        <xdr:to>
          <xdr:col>4</xdr:col>
          <xdr:colOff>889000</xdr:colOff>
          <xdr:row>7</xdr:row>
          <xdr:rowOff>317500</xdr:rowOff>
        </xdr:to>
        <xdr:sp macro="" textlink="">
          <xdr:nvSpPr>
            <xdr:cNvPr id="6178" name="Option Button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</xdr:row>
          <xdr:rowOff>76200</xdr:rowOff>
        </xdr:from>
        <xdr:to>
          <xdr:col>5</xdr:col>
          <xdr:colOff>889000</xdr:colOff>
          <xdr:row>7</xdr:row>
          <xdr:rowOff>317500</xdr:rowOff>
        </xdr:to>
        <xdr:sp macro="" textlink="">
          <xdr:nvSpPr>
            <xdr:cNvPr id="6179" name="Option Button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</xdr:row>
          <xdr:rowOff>76200</xdr:rowOff>
        </xdr:from>
        <xdr:to>
          <xdr:col>6</xdr:col>
          <xdr:colOff>889000</xdr:colOff>
          <xdr:row>7</xdr:row>
          <xdr:rowOff>317500</xdr:rowOff>
        </xdr:to>
        <xdr:sp macro="" textlink="">
          <xdr:nvSpPr>
            <xdr:cNvPr id="6180" name="Option Button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6181" name="Group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76200</xdr:rowOff>
        </xdr:from>
        <xdr:to>
          <xdr:col>2</xdr:col>
          <xdr:colOff>889000</xdr:colOff>
          <xdr:row>8</xdr:row>
          <xdr:rowOff>317500</xdr:rowOff>
        </xdr:to>
        <xdr:sp macro="" textlink="">
          <xdr:nvSpPr>
            <xdr:cNvPr id="6182" name="Option Button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8</xdr:row>
          <xdr:rowOff>76200</xdr:rowOff>
        </xdr:from>
        <xdr:to>
          <xdr:col>3</xdr:col>
          <xdr:colOff>889000</xdr:colOff>
          <xdr:row>8</xdr:row>
          <xdr:rowOff>317500</xdr:rowOff>
        </xdr:to>
        <xdr:sp macro="" textlink="">
          <xdr:nvSpPr>
            <xdr:cNvPr id="6183" name="Option Button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76200</xdr:rowOff>
        </xdr:from>
        <xdr:to>
          <xdr:col>4</xdr:col>
          <xdr:colOff>889000</xdr:colOff>
          <xdr:row>8</xdr:row>
          <xdr:rowOff>317500</xdr:rowOff>
        </xdr:to>
        <xdr:sp macro="" textlink="">
          <xdr:nvSpPr>
            <xdr:cNvPr id="6184" name="Option Button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76200</xdr:rowOff>
        </xdr:from>
        <xdr:to>
          <xdr:col>5</xdr:col>
          <xdr:colOff>889000</xdr:colOff>
          <xdr:row>8</xdr:row>
          <xdr:rowOff>317500</xdr:rowOff>
        </xdr:to>
        <xdr:sp macro="" textlink="">
          <xdr:nvSpPr>
            <xdr:cNvPr id="6185" name="Option Button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76200</xdr:rowOff>
        </xdr:from>
        <xdr:to>
          <xdr:col>6</xdr:col>
          <xdr:colOff>889000</xdr:colOff>
          <xdr:row>8</xdr:row>
          <xdr:rowOff>317500</xdr:rowOff>
        </xdr:to>
        <xdr:sp macro="" textlink="">
          <xdr:nvSpPr>
            <xdr:cNvPr id="6186" name="Option Button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6187" name="Group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76200</xdr:rowOff>
        </xdr:from>
        <xdr:to>
          <xdr:col>2</xdr:col>
          <xdr:colOff>889000</xdr:colOff>
          <xdr:row>9</xdr:row>
          <xdr:rowOff>317500</xdr:rowOff>
        </xdr:to>
        <xdr:sp macro="" textlink="">
          <xdr:nvSpPr>
            <xdr:cNvPr id="6188" name="Option Button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9</xdr:row>
          <xdr:rowOff>76200</xdr:rowOff>
        </xdr:from>
        <xdr:to>
          <xdr:col>3</xdr:col>
          <xdr:colOff>889000</xdr:colOff>
          <xdr:row>9</xdr:row>
          <xdr:rowOff>317500</xdr:rowOff>
        </xdr:to>
        <xdr:sp macro="" textlink="">
          <xdr:nvSpPr>
            <xdr:cNvPr id="6189" name="Option Button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9</xdr:row>
          <xdr:rowOff>76200</xdr:rowOff>
        </xdr:from>
        <xdr:to>
          <xdr:col>4</xdr:col>
          <xdr:colOff>889000</xdr:colOff>
          <xdr:row>9</xdr:row>
          <xdr:rowOff>317500</xdr:rowOff>
        </xdr:to>
        <xdr:sp macro="" textlink="">
          <xdr:nvSpPr>
            <xdr:cNvPr id="6190" name="Option Button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</xdr:row>
          <xdr:rowOff>76200</xdr:rowOff>
        </xdr:from>
        <xdr:to>
          <xdr:col>5</xdr:col>
          <xdr:colOff>889000</xdr:colOff>
          <xdr:row>9</xdr:row>
          <xdr:rowOff>317500</xdr:rowOff>
        </xdr:to>
        <xdr:sp macro="" textlink="">
          <xdr:nvSpPr>
            <xdr:cNvPr id="6191" name="Option Button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</xdr:row>
          <xdr:rowOff>76200</xdr:rowOff>
        </xdr:from>
        <xdr:to>
          <xdr:col>6</xdr:col>
          <xdr:colOff>889000</xdr:colOff>
          <xdr:row>9</xdr:row>
          <xdr:rowOff>317500</xdr:rowOff>
        </xdr:to>
        <xdr:sp macro="" textlink="">
          <xdr:nvSpPr>
            <xdr:cNvPr id="6192" name="Option Button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6193" name="Group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6199" name="Group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</xdr:row>
          <xdr:rowOff>76200</xdr:rowOff>
        </xdr:from>
        <xdr:to>
          <xdr:col>2</xdr:col>
          <xdr:colOff>889000</xdr:colOff>
          <xdr:row>11</xdr:row>
          <xdr:rowOff>317500</xdr:rowOff>
        </xdr:to>
        <xdr:sp macro="" textlink="">
          <xdr:nvSpPr>
            <xdr:cNvPr id="6200" name="Option Button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</xdr:row>
          <xdr:rowOff>76200</xdr:rowOff>
        </xdr:from>
        <xdr:to>
          <xdr:col>3</xdr:col>
          <xdr:colOff>889000</xdr:colOff>
          <xdr:row>11</xdr:row>
          <xdr:rowOff>317500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</xdr:row>
          <xdr:rowOff>76200</xdr:rowOff>
        </xdr:from>
        <xdr:to>
          <xdr:col>4</xdr:col>
          <xdr:colOff>889000</xdr:colOff>
          <xdr:row>11</xdr:row>
          <xdr:rowOff>317500</xdr:rowOff>
        </xdr:to>
        <xdr:sp macro="" textlink="">
          <xdr:nvSpPr>
            <xdr:cNvPr id="6202" name="Option Button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76200</xdr:rowOff>
        </xdr:from>
        <xdr:to>
          <xdr:col>5</xdr:col>
          <xdr:colOff>889000</xdr:colOff>
          <xdr:row>11</xdr:row>
          <xdr:rowOff>317500</xdr:rowOff>
        </xdr:to>
        <xdr:sp macro="" textlink="">
          <xdr:nvSpPr>
            <xdr:cNvPr id="6203" name="Option Button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76200</xdr:rowOff>
        </xdr:from>
        <xdr:to>
          <xdr:col>6</xdr:col>
          <xdr:colOff>889000</xdr:colOff>
          <xdr:row>11</xdr:row>
          <xdr:rowOff>317500</xdr:rowOff>
        </xdr:to>
        <xdr:sp macro="" textlink="">
          <xdr:nvSpPr>
            <xdr:cNvPr id="6204" name="Option Button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6205" name="Group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12</xdr:row>
          <xdr:rowOff>76200</xdr:rowOff>
        </xdr:from>
        <xdr:to>
          <xdr:col>2</xdr:col>
          <xdr:colOff>889000</xdr:colOff>
          <xdr:row>12</xdr:row>
          <xdr:rowOff>317500</xdr:rowOff>
        </xdr:to>
        <xdr:sp macro="" textlink="">
          <xdr:nvSpPr>
            <xdr:cNvPr id="6206" name="Option Button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12</xdr:row>
          <xdr:rowOff>76200</xdr:rowOff>
        </xdr:from>
        <xdr:to>
          <xdr:col>3</xdr:col>
          <xdr:colOff>889000</xdr:colOff>
          <xdr:row>12</xdr:row>
          <xdr:rowOff>317500</xdr:rowOff>
        </xdr:to>
        <xdr:sp macro="" textlink="">
          <xdr:nvSpPr>
            <xdr:cNvPr id="6207" name="Option Button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12</xdr:row>
          <xdr:rowOff>76200</xdr:rowOff>
        </xdr:from>
        <xdr:to>
          <xdr:col>4</xdr:col>
          <xdr:colOff>889000</xdr:colOff>
          <xdr:row>12</xdr:row>
          <xdr:rowOff>317500</xdr:rowOff>
        </xdr:to>
        <xdr:sp macro="" textlink="">
          <xdr:nvSpPr>
            <xdr:cNvPr id="6208" name="Option Button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</xdr:row>
          <xdr:rowOff>76200</xdr:rowOff>
        </xdr:from>
        <xdr:to>
          <xdr:col>5</xdr:col>
          <xdr:colOff>889000</xdr:colOff>
          <xdr:row>12</xdr:row>
          <xdr:rowOff>317500</xdr:rowOff>
        </xdr:to>
        <xdr:sp macro="" textlink="">
          <xdr:nvSpPr>
            <xdr:cNvPr id="6209" name="Option Button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</xdr:row>
          <xdr:rowOff>76200</xdr:rowOff>
        </xdr:from>
        <xdr:to>
          <xdr:col>6</xdr:col>
          <xdr:colOff>889000</xdr:colOff>
          <xdr:row>12</xdr:row>
          <xdr:rowOff>317500</xdr:rowOff>
        </xdr:to>
        <xdr:sp macro="" textlink="">
          <xdr:nvSpPr>
            <xdr:cNvPr id="6210" name="Option Button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6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6211" name="Group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6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76200</xdr:rowOff>
        </xdr:from>
        <xdr:to>
          <xdr:col>2</xdr:col>
          <xdr:colOff>889000</xdr:colOff>
          <xdr:row>13</xdr:row>
          <xdr:rowOff>317500</xdr:rowOff>
        </xdr:to>
        <xdr:sp macro="" textlink="">
          <xdr:nvSpPr>
            <xdr:cNvPr id="6212" name="Option Button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13</xdr:row>
          <xdr:rowOff>76200</xdr:rowOff>
        </xdr:from>
        <xdr:to>
          <xdr:col>3</xdr:col>
          <xdr:colOff>889000</xdr:colOff>
          <xdr:row>13</xdr:row>
          <xdr:rowOff>317500</xdr:rowOff>
        </xdr:to>
        <xdr:sp macro="" textlink="">
          <xdr:nvSpPr>
            <xdr:cNvPr id="6213" name="Option Button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76200</xdr:rowOff>
        </xdr:from>
        <xdr:to>
          <xdr:col>4</xdr:col>
          <xdr:colOff>889000</xdr:colOff>
          <xdr:row>13</xdr:row>
          <xdr:rowOff>317500</xdr:rowOff>
        </xdr:to>
        <xdr:sp macro="" textlink="">
          <xdr:nvSpPr>
            <xdr:cNvPr id="6214" name="Option Button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13</xdr:row>
          <xdr:rowOff>76200</xdr:rowOff>
        </xdr:from>
        <xdr:to>
          <xdr:col>5</xdr:col>
          <xdr:colOff>889000</xdr:colOff>
          <xdr:row>13</xdr:row>
          <xdr:rowOff>317500</xdr:rowOff>
        </xdr:to>
        <xdr:sp macro="" textlink="">
          <xdr:nvSpPr>
            <xdr:cNvPr id="6215" name="Option Button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</xdr:row>
          <xdr:rowOff>76200</xdr:rowOff>
        </xdr:from>
        <xdr:to>
          <xdr:col>6</xdr:col>
          <xdr:colOff>889000</xdr:colOff>
          <xdr:row>13</xdr:row>
          <xdr:rowOff>317500</xdr:rowOff>
        </xdr:to>
        <xdr:sp macro="" textlink="">
          <xdr:nvSpPr>
            <xdr:cNvPr id="6216" name="Option Button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6217" name="Group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14</xdr:row>
          <xdr:rowOff>76200</xdr:rowOff>
        </xdr:from>
        <xdr:to>
          <xdr:col>2</xdr:col>
          <xdr:colOff>889000</xdr:colOff>
          <xdr:row>14</xdr:row>
          <xdr:rowOff>317500</xdr:rowOff>
        </xdr:to>
        <xdr:sp macro="" textlink="">
          <xdr:nvSpPr>
            <xdr:cNvPr id="6218" name="Option Button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76200</xdr:rowOff>
        </xdr:from>
        <xdr:to>
          <xdr:col>3</xdr:col>
          <xdr:colOff>889000</xdr:colOff>
          <xdr:row>14</xdr:row>
          <xdr:rowOff>317500</xdr:rowOff>
        </xdr:to>
        <xdr:sp macro="" textlink="">
          <xdr:nvSpPr>
            <xdr:cNvPr id="6219" name="Option Button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14</xdr:row>
          <xdr:rowOff>76200</xdr:rowOff>
        </xdr:from>
        <xdr:to>
          <xdr:col>4</xdr:col>
          <xdr:colOff>889000</xdr:colOff>
          <xdr:row>14</xdr:row>
          <xdr:rowOff>317500</xdr:rowOff>
        </xdr:to>
        <xdr:sp macro="" textlink="">
          <xdr:nvSpPr>
            <xdr:cNvPr id="6220" name="Option Button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76200</xdr:rowOff>
        </xdr:from>
        <xdr:to>
          <xdr:col>5</xdr:col>
          <xdr:colOff>889000</xdr:colOff>
          <xdr:row>14</xdr:row>
          <xdr:rowOff>317500</xdr:rowOff>
        </xdr:to>
        <xdr:sp macro="" textlink="">
          <xdr:nvSpPr>
            <xdr:cNvPr id="6221" name="Option Button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76200</xdr:rowOff>
        </xdr:from>
        <xdr:to>
          <xdr:col>6</xdr:col>
          <xdr:colOff>889000</xdr:colOff>
          <xdr:row>14</xdr:row>
          <xdr:rowOff>317500</xdr:rowOff>
        </xdr:to>
        <xdr:sp macro="" textlink="">
          <xdr:nvSpPr>
            <xdr:cNvPr id="6222" name="Option Button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6223" name="Group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6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15</xdr:row>
          <xdr:rowOff>76200</xdr:rowOff>
        </xdr:from>
        <xdr:to>
          <xdr:col>2</xdr:col>
          <xdr:colOff>889000</xdr:colOff>
          <xdr:row>15</xdr:row>
          <xdr:rowOff>317500</xdr:rowOff>
        </xdr:to>
        <xdr:sp macro="" textlink="">
          <xdr:nvSpPr>
            <xdr:cNvPr id="6224" name="Option Button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15</xdr:row>
          <xdr:rowOff>76200</xdr:rowOff>
        </xdr:from>
        <xdr:to>
          <xdr:col>3</xdr:col>
          <xdr:colOff>889000</xdr:colOff>
          <xdr:row>15</xdr:row>
          <xdr:rowOff>317500</xdr:rowOff>
        </xdr:to>
        <xdr:sp macro="" textlink="">
          <xdr:nvSpPr>
            <xdr:cNvPr id="6225" name="Option Button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76200</xdr:rowOff>
        </xdr:from>
        <xdr:to>
          <xdr:col>4</xdr:col>
          <xdr:colOff>889000</xdr:colOff>
          <xdr:row>15</xdr:row>
          <xdr:rowOff>317500</xdr:rowOff>
        </xdr:to>
        <xdr:sp macro="" textlink="">
          <xdr:nvSpPr>
            <xdr:cNvPr id="6226" name="Option Button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15</xdr:row>
          <xdr:rowOff>76200</xdr:rowOff>
        </xdr:from>
        <xdr:to>
          <xdr:col>5</xdr:col>
          <xdr:colOff>889000</xdr:colOff>
          <xdr:row>15</xdr:row>
          <xdr:rowOff>317500</xdr:rowOff>
        </xdr:to>
        <xdr:sp macro="" textlink="">
          <xdr:nvSpPr>
            <xdr:cNvPr id="6227" name="Option Button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6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</xdr:row>
          <xdr:rowOff>76200</xdr:rowOff>
        </xdr:from>
        <xdr:to>
          <xdr:col>6</xdr:col>
          <xdr:colOff>889000</xdr:colOff>
          <xdr:row>15</xdr:row>
          <xdr:rowOff>317500</xdr:rowOff>
        </xdr:to>
        <xdr:sp macro="" textlink="">
          <xdr:nvSpPr>
            <xdr:cNvPr id="6228" name="Option Button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6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6229" name="Group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6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76200</xdr:rowOff>
        </xdr:from>
        <xdr:to>
          <xdr:col>2</xdr:col>
          <xdr:colOff>889000</xdr:colOff>
          <xdr:row>16</xdr:row>
          <xdr:rowOff>317500</xdr:rowOff>
        </xdr:to>
        <xdr:sp macro="" textlink="">
          <xdr:nvSpPr>
            <xdr:cNvPr id="6230" name="Option Button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6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16</xdr:row>
          <xdr:rowOff>76200</xdr:rowOff>
        </xdr:from>
        <xdr:to>
          <xdr:col>3</xdr:col>
          <xdr:colOff>889000</xdr:colOff>
          <xdr:row>16</xdr:row>
          <xdr:rowOff>317500</xdr:rowOff>
        </xdr:to>
        <xdr:sp macro="" textlink="">
          <xdr:nvSpPr>
            <xdr:cNvPr id="6231" name="Option Button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6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16</xdr:row>
          <xdr:rowOff>76200</xdr:rowOff>
        </xdr:from>
        <xdr:to>
          <xdr:col>4</xdr:col>
          <xdr:colOff>889000</xdr:colOff>
          <xdr:row>16</xdr:row>
          <xdr:rowOff>317500</xdr:rowOff>
        </xdr:to>
        <xdr:sp macro="" textlink="">
          <xdr:nvSpPr>
            <xdr:cNvPr id="6232" name="Option Button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6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16</xdr:row>
          <xdr:rowOff>76200</xdr:rowOff>
        </xdr:from>
        <xdr:to>
          <xdr:col>5</xdr:col>
          <xdr:colOff>889000</xdr:colOff>
          <xdr:row>16</xdr:row>
          <xdr:rowOff>317500</xdr:rowOff>
        </xdr:to>
        <xdr:sp macro="" textlink="">
          <xdr:nvSpPr>
            <xdr:cNvPr id="6233" name="Option Button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6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</xdr:row>
          <xdr:rowOff>76200</xdr:rowOff>
        </xdr:from>
        <xdr:to>
          <xdr:col>6</xdr:col>
          <xdr:colOff>889000</xdr:colOff>
          <xdr:row>16</xdr:row>
          <xdr:rowOff>317500</xdr:rowOff>
        </xdr:to>
        <xdr:sp macro="" textlink="">
          <xdr:nvSpPr>
            <xdr:cNvPr id="6234" name="Option Button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6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6235" name="Group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6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76200</xdr:rowOff>
        </xdr:from>
        <xdr:to>
          <xdr:col>2</xdr:col>
          <xdr:colOff>889000</xdr:colOff>
          <xdr:row>17</xdr:row>
          <xdr:rowOff>317500</xdr:rowOff>
        </xdr:to>
        <xdr:sp macro="" textlink="">
          <xdr:nvSpPr>
            <xdr:cNvPr id="6236" name="Option Button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6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17</xdr:row>
          <xdr:rowOff>76200</xdr:rowOff>
        </xdr:from>
        <xdr:to>
          <xdr:col>3</xdr:col>
          <xdr:colOff>889000</xdr:colOff>
          <xdr:row>17</xdr:row>
          <xdr:rowOff>317500</xdr:rowOff>
        </xdr:to>
        <xdr:sp macro="" textlink="">
          <xdr:nvSpPr>
            <xdr:cNvPr id="6237" name="Option Button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6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76200</xdr:rowOff>
        </xdr:from>
        <xdr:to>
          <xdr:col>4</xdr:col>
          <xdr:colOff>889000</xdr:colOff>
          <xdr:row>17</xdr:row>
          <xdr:rowOff>317500</xdr:rowOff>
        </xdr:to>
        <xdr:sp macro="" textlink="">
          <xdr:nvSpPr>
            <xdr:cNvPr id="6238" name="Option Button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6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17</xdr:row>
          <xdr:rowOff>76200</xdr:rowOff>
        </xdr:from>
        <xdr:to>
          <xdr:col>5</xdr:col>
          <xdr:colOff>889000</xdr:colOff>
          <xdr:row>17</xdr:row>
          <xdr:rowOff>317500</xdr:rowOff>
        </xdr:to>
        <xdr:sp macro="" textlink="">
          <xdr:nvSpPr>
            <xdr:cNvPr id="6239" name="Option Button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6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17</xdr:row>
          <xdr:rowOff>76200</xdr:rowOff>
        </xdr:from>
        <xdr:to>
          <xdr:col>6</xdr:col>
          <xdr:colOff>889000</xdr:colOff>
          <xdr:row>17</xdr:row>
          <xdr:rowOff>317500</xdr:rowOff>
        </xdr:to>
        <xdr:sp macro="" textlink="">
          <xdr:nvSpPr>
            <xdr:cNvPr id="6240" name="Option Button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6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6242" name="Group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6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6243" name="Group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6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6244" name="Group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6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6245" name="Group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6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6246" name="Group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6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6247" name="Group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6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6248" name="Group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6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6249" name="Group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6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6250" name="Group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6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6251" name="Group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6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76200</xdr:rowOff>
        </xdr:from>
        <xdr:to>
          <xdr:col>2</xdr:col>
          <xdr:colOff>889000</xdr:colOff>
          <xdr:row>18</xdr:row>
          <xdr:rowOff>317500</xdr:rowOff>
        </xdr:to>
        <xdr:sp macro="" textlink="">
          <xdr:nvSpPr>
            <xdr:cNvPr id="6252" name="Option Button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6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18</xdr:row>
          <xdr:rowOff>76200</xdr:rowOff>
        </xdr:from>
        <xdr:to>
          <xdr:col>3</xdr:col>
          <xdr:colOff>889000</xdr:colOff>
          <xdr:row>18</xdr:row>
          <xdr:rowOff>317500</xdr:rowOff>
        </xdr:to>
        <xdr:sp macro="" textlink="">
          <xdr:nvSpPr>
            <xdr:cNvPr id="6253" name="Option Button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6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18</xdr:row>
          <xdr:rowOff>76200</xdr:rowOff>
        </xdr:from>
        <xdr:to>
          <xdr:col>4</xdr:col>
          <xdr:colOff>889000</xdr:colOff>
          <xdr:row>18</xdr:row>
          <xdr:rowOff>317500</xdr:rowOff>
        </xdr:to>
        <xdr:sp macro="" textlink="">
          <xdr:nvSpPr>
            <xdr:cNvPr id="6254" name="Option Button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6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18</xdr:row>
          <xdr:rowOff>76200</xdr:rowOff>
        </xdr:from>
        <xdr:to>
          <xdr:col>5</xdr:col>
          <xdr:colOff>889000</xdr:colOff>
          <xdr:row>18</xdr:row>
          <xdr:rowOff>317500</xdr:rowOff>
        </xdr:to>
        <xdr:sp macro="" textlink="">
          <xdr:nvSpPr>
            <xdr:cNvPr id="6255" name="Option Button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6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18</xdr:row>
          <xdr:rowOff>76200</xdr:rowOff>
        </xdr:from>
        <xdr:to>
          <xdr:col>6</xdr:col>
          <xdr:colOff>889000</xdr:colOff>
          <xdr:row>18</xdr:row>
          <xdr:rowOff>317500</xdr:rowOff>
        </xdr:to>
        <xdr:sp macro="" textlink="">
          <xdr:nvSpPr>
            <xdr:cNvPr id="6256" name="Option Button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6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3568700</xdr:colOff>
      <xdr:row>21</xdr:row>
      <xdr:rowOff>292100</xdr:rowOff>
    </xdr:from>
    <xdr:to>
      <xdr:col>3</xdr:col>
      <xdr:colOff>4051300</xdr:colOff>
      <xdr:row>23</xdr:row>
      <xdr:rowOff>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709400" y="7899400"/>
          <a:ext cx="482600" cy="3429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GB" sz="1000" b="1">
            <a:solidFill>
              <a:srgbClr val="0B5EA9"/>
            </a:solidFill>
          </a:endParaRPr>
        </a:p>
      </xdr:txBody>
    </xdr:sp>
    <xdr:clientData/>
  </xdr:twoCellAnchor>
  <xdr:twoCellAnchor>
    <xdr:from>
      <xdr:col>8</xdr:col>
      <xdr:colOff>876300</xdr:colOff>
      <xdr:row>0</xdr:row>
      <xdr:rowOff>698500</xdr:rowOff>
    </xdr:from>
    <xdr:to>
      <xdr:col>9</xdr:col>
      <xdr:colOff>1168400</xdr:colOff>
      <xdr:row>0</xdr:row>
      <xdr:rowOff>1155700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4986000" y="698500"/>
          <a:ext cx="1257300" cy="457200"/>
        </a:xfrm>
        <a:prstGeom prst="roundRect">
          <a:avLst/>
        </a:prstGeom>
        <a:solidFill>
          <a:schemeClr val="bg2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rgbClr val="0B5EA9"/>
              </a:solidFill>
            </a:rPr>
            <a:t>Back to Summary</a:t>
          </a:r>
          <a:r>
            <a:rPr lang="en-GB" sz="1000" b="1" baseline="0">
              <a:solidFill>
                <a:srgbClr val="0B5EA9"/>
              </a:solidFill>
            </a:rPr>
            <a:t> </a:t>
          </a:r>
          <a:endParaRPr lang="en-GB" sz="1000" b="1">
            <a:solidFill>
              <a:srgbClr val="0B5EA9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2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</xdr:row>
          <xdr:rowOff>76200</xdr:rowOff>
        </xdr:from>
        <xdr:to>
          <xdr:col>2</xdr:col>
          <xdr:colOff>889000</xdr:colOff>
          <xdr:row>2</xdr:row>
          <xdr:rowOff>317500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</xdr:row>
          <xdr:rowOff>76200</xdr:rowOff>
        </xdr:from>
        <xdr:to>
          <xdr:col>3</xdr:col>
          <xdr:colOff>889000</xdr:colOff>
          <xdr:row>2</xdr:row>
          <xdr:rowOff>317500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</xdr:row>
          <xdr:rowOff>76200</xdr:rowOff>
        </xdr:from>
        <xdr:to>
          <xdr:col>4</xdr:col>
          <xdr:colOff>889000</xdr:colOff>
          <xdr:row>2</xdr:row>
          <xdr:rowOff>317500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</xdr:row>
          <xdr:rowOff>76200</xdr:rowOff>
        </xdr:from>
        <xdr:to>
          <xdr:col>5</xdr:col>
          <xdr:colOff>889000</xdr:colOff>
          <xdr:row>2</xdr:row>
          <xdr:rowOff>317500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</xdr:row>
          <xdr:rowOff>76200</xdr:rowOff>
        </xdr:from>
        <xdr:to>
          <xdr:col>6</xdr:col>
          <xdr:colOff>889000</xdr:colOff>
          <xdr:row>2</xdr:row>
          <xdr:rowOff>317500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7175" name="Group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266700</xdr:colOff>
      <xdr:row>1</xdr:row>
      <xdr:rowOff>38100</xdr:rowOff>
    </xdr:from>
    <xdr:to>
      <xdr:col>9</xdr:col>
      <xdr:colOff>1015500</xdr:colOff>
      <xdr:row>3</xdr:row>
      <xdr:rowOff>24900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341600" y="4559300"/>
          <a:ext cx="748800" cy="748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7188" name="Group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76200</xdr:rowOff>
        </xdr:from>
        <xdr:to>
          <xdr:col>2</xdr:col>
          <xdr:colOff>889000</xdr:colOff>
          <xdr:row>16</xdr:row>
          <xdr:rowOff>317500</xdr:rowOff>
        </xdr:to>
        <xdr:sp macro="" textlink="">
          <xdr:nvSpPr>
            <xdr:cNvPr id="7189" name="Option 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16</xdr:row>
          <xdr:rowOff>76200</xdr:rowOff>
        </xdr:from>
        <xdr:to>
          <xdr:col>3</xdr:col>
          <xdr:colOff>889000</xdr:colOff>
          <xdr:row>16</xdr:row>
          <xdr:rowOff>317500</xdr:rowOff>
        </xdr:to>
        <xdr:sp macro="" textlink="">
          <xdr:nvSpPr>
            <xdr:cNvPr id="7190" name="Option Button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16</xdr:row>
          <xdr:rowOff>76200</xdr:rowOff>
        </xdr:from>
        <xdr:to>
          <xdr:col>4</xdr:col>
          <xdr:colOff>889000</xdr:colOff>
          <xdr:row>16</xdr:row>
          <xdr:rowOff>317500</xdr:rowOff>
        </xdr:to>
        <xdr:sp macro="" textlink="">
          <xdr:nvSpPr>
            <xdr:cNvPr id="7191" name="Option 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16</xdr:row>
          <xdr:rowOff>76200</xdr:rowOff>
        </xdr:from>
        <xdr:to>
          <xdr:col>5</xdr:col>
          <xdr:colOff>889000</xdr:colOff>
          <xdr:row>16</xdr:row>
          <xdr:rowOff>317500</xdr:rowOff>
        </xdr:to>
        <xdr:sp macro="" textlink="">
          <xdr:nvSpPr>
            <xdr:cNvPr id="7192" name="Option 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</xdr:row>
          <xdr:rowOff>76200</xdr:rowOff>
        </xdr:from>
        <xdr:to>
          <xdr:col>6</xdr:col>
          <xdr:colOff>889000</xdr:colOff>
          <xdr:row>16</xdr:row>
          <xdr:rowOff>317500</xdr:rowOff>
        </xdr:to>
        <xdr:sp macro="" textlink="">
          <xdr:nvSpPr>
            <xdr:cNvPr id="7193" name="Option Butto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7194" name="Group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</xdr:row>
          <xdr:rowOff>76200</xdr:rowOff>
        </xdr:from>
        <xdr:to>
          <xdr:col>2</xdr:col>
          <xdr:colOff>889000</xdr:colOff>
          <xdr:row>11</xdr:row>
          <xdr:rowOff>317500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</xdr:row>
          <xdr:rowOff>76200</xdr:rowOff>
        </xdr:from>
        <xdr:to>
          <xdr:col>3</xdr:col>
          <xdr:colOff>889000</xdr:colOff>
          <xdr:row>11</xdr:row>
          <xdr:rowOff>317500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</xdr:row>
          <xdr:rowOff>76200</xdr:rowOff>
        </xdr:from>
        <xdr:to>
          <xdr:col>4</xdr:col>
          <xdr:colOff>889000</xdr:colOff>
          <xdr:row>11</xdr:row>
          <xdr:rowOff>317500</xdr:rowOff>
        </xdr:to>
        <xdr:sp macro="" textlink="">
          <xdr:nvSpPr>
            <xdr:cNvPr id="7197" name="Option 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76200</xdr:rowOff>
        </xdr:from>
        <xdr:to>
          <xdr:col>5</xdr:col>
          <xdr:colOff>889000</xdr:colOff>
          <xdr:row>11</xdr:row>
          <xdr:rowOff>317500</xdr:rowOff>
        </xdr:to>
        <xdr:sp macro="" textlink="">
          <xdr:nvSpPr>
            <xdr:cNvPr id="7198" name="Option 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76200</xdr:rowOff>
        </xdr:from>
        <xdr:to>
          <xdr:col>6</xdr:col>
          <xdr:colOff>889000</xdr:colOff>
          <xdr:row>11</xdr:row>
          <xdr:rowOff>317500</xdr:rowOff>
        </xdr:to>
        <xdr:sp macro="" textlink="">
          <xdr:nvSpPr>
            <xdr:cNvPr id="7199" name="Option 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749300</xdr:colOff>
      <xdr:row>2</xdr:row>
      <xdr:rowOff>165100</xdr:rowOff>
    </xdr:from>
    <xdr:ext cx="184731" cy="25455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257800" y="50673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7200" name="Group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7201" name="Group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7202" name="Group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7203" name="Group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7204" name="Group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7205" name="Group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7206" name="Group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7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7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7208" name="Group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7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7209" name="Group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7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7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7211" name="Group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7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76200</xdr:rowOff>
        </xdr:from>
        <xdr:to>
          <xdr:col>2</xdr:col>
          <xdr:colOff>889000</xdr:colOff>
          <xdr:row>13</xdr:row>
          <xdr:rowOff>317500</xdr:rowOff>
        </xdr:to>
        <xdr:sp macro="" textlink="">
          <xdr:nvSpPr>
            <xdr:cNvPr id="7212" name="Option Button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7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13</xdr:row>
          <xdr:rowOff>76200</xdr:rowOff>
        </xdr:from>
        <xdr:to>
          <xdr:col>3</xdr:col>
          <xdr:colOff>889000</xdr:colOff>
          <xdr:row>13</xdr:row>
          <xdr:rowOff>317500</xdr:rowOff>
        </xdr:to>
        <xdr:sp macro="" textlink="">
          <xdr:nvSpPr>
            <xdr:cNvPr id="7213" name="Option Button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7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76200</xdr:rowOff>
        </xdr:from>
        <xdr:to>
          <xdr:col>4</xdr:col>
          <xdr:colOff>889000</xdr:colOff>
          <xdr:row>13</xdr:row>
          <xdr:rowOff>317500</xdr:rowOff>
        </xdr:to>
        <xdr:sp macro="" textlink="">
          <xdr:nvSpPr>
            <xdr:cNvPr id="7214" name="Option Button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7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13</xdr:row>
          <xdr:rowOff>76200</xdr:rowOff>
        </xdr:from>
        <xdr:to>
          <xdr:col>5</xdr:col>
          <xdr:colOff>889000</xdr:colOff>
          <xdr:row>13</xdr:row>
          <xdr:rowOff>317500</xdr:rowOff>
        </xdr:to>
        <xdr:sp macro="" textlink="">
          <xdr:nvSpPr>
            <xdr:cNvPr id="7215" name="Option Butto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7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</xdr:row>
          <xdr:rowOff>76200</xdr:rowOff>
        </xdr:from>
        <xdr:to>
          <xdr:col>6</xdr:col>
          <xdr:colOff>889000</xdr:colOff>
          <xdr:row>13</xdr:row>
          <xdr:rowOff>317500</xdr:rowOff>
        </xdr:to>
        <xdr:sp macro="" textlink="">
          <xdr:nvSpPr>
            <xdr:cNvPr id="7216" name="Option Button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7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7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14</xdr:row>
          <xdr:rowOff>76200</xdr:rowOff>
        </xdr:from>
        <xdr:to>
          <xdr:col>2</xdr:col>
          <xdr:colOff>889000</xdr:colOff>
          <xdr:row>14</xdr:row>
          <xdr:rowOff>317500</xdr:rowOff>
        </xdr:to>
        <xdr:sp macro="" textlink="">
          <xdr:nvSpPr>
            <xdr:cNvPr id="7218" name="Option Button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7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14</xdr:row>
          <xdr:rowOff>76200</xdr:rowOff>
        </xdr:from>
        <xdr:to>
          <xdr:col>3</xdr:col>
          <xdr:colOff>889000</xdr:colOff>
          <xdr:row>14</xdr:row>
          <xdr:rowOff>317500</xdr:rowOff>
        </xdr:to>
        <xdr:sp macro="" textlink="">
          <xdr:nvSpPr>
            <xdr:cNvPr id="7219" name="Option Button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7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14</xdr:row>
          <xdr:rowOff>76200</xdr:rowOff>
        </xdr:from>
        <xdr:to>
          <xdr:col>4</xdr:col>
          <xdr:colOff>889000</xdr:colOff>
          <xdr:row>14</xdr:row>
          <xdr:rowOff>317500</xdr:rowOff>
        </xdr:to>
        <xdr:sp macro="" textlink="">
          <xdr:nvSpPr>
            <xdr:cNvPr id="7220" name="Option Button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7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76200</xdr:rowOff>
        </xdr:from>
        <xdr:to>
          <xdr:col>5</xdr:col>
          <xdr:colOff>889000</xdr:colOff>
          <xdr:row>14</xdr:row>
          <xdr:rowOff>317500</xdr:rowOff>
        </xdr:to>
        <xdr:sp macro="" textlink="">
          <xdr:nvSpPr>
            <xdr:cNvPr id="7221" name="Option Button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7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76200</xdr:rowOff>
        </xdr:from>
        <xdr:to>
          <xdr:col>6</xdr:col>
          <xdr:colOff>889000</xdr:colOff>
          <xdr:row>14</xdr:row>
          <xdr:rowOff>317500</xdr:rowOff>
        </xdr:to>
        <xdr:sp macro="" textlink="">
          <xdr:nvSpPr>
            <xdr:cNvPr id="7222" name="Option Button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7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7223" name="Group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7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15</xdr:row>
          <xdr:rowOff>76200</xdr:rowOff>
        </xdr:from>
        <xdr:to>
          <xdr:col>2</xdr:col>
          <xdr:colOff>889000</xdr:colOff>
          <xdr:row>15</xdr:row>
          <xdr:rowOff>317500</xdr:rowOff>
        </xdr:to>
        <xdr:sp macro="" textlink="">
          <xdr:nvSpPr>
            <xdr:cNvPr id="7224" name="Option Button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7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15</xdr:row>
          <xdr:rowOff>76200</xdr:rowOff>
        </xdr:from>
        <xdr:to>
          <xdr:col>3</xdr:col>
          <xdr:colOff>889000</xdr:colOff>
          <xdr:row>15</xdr:row>
          <xdr:rowOff>317500</xdr:rowOff>
        </xdr:to>
        <xdr:sp macro="" textlink="">
          <xdr:nvSpPr>
            <xdr:cNvPr id="7225" name="Option Button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7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76200</xdr:rowOff>
        </xdr:from>
        <xdr:to>
          <xdr:col>4</xdr:col>
          <xdr:colOff>889000</xdr:colOff>
          <xdr:row>15</xdr:row>
          <xdr:rowOff>317500</xdr:rowOff>
        </xdr:to>
        <xdr:sp macro="" textlink="">
          <xdr:nvSpPr>
            <xdr:cNvPr id="7226" name="Option Button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7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15</xdr:row>
          <xdr:rowOff>76200</xdr:rowOff>
        </xdr:from>
        <xdr:to>
          <xdr:col>5</xdr:col>
          <xdr:colOff>889000</xdr:colOff>
          <xdr:row>15</xdr:row>
          <xdr:rowOff>317500</xdr:rowOff>
        </xdr:to>
        <xdr:sp macro="" textlink="">
          <xdr:nvSpPr>
            <xdr:cNvPr id="7227" name="Option Button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7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</xdr:row>
          <xdr:rowOff>76200</xdr:rowOff>
        </xdr:from>
        <xdr:to>
          <xdr:col>6</xdr:col>
          <xdr:colOff>889000</xdr:colOff>
          <xdr:row>15</xdr:row>
          <xdr:rowOff>317500</xdr:rowOff>
        </xdr:to>
        <xdr:sp macro="" textlink="">
          <xdr:nvSpPr>
            <xdr:cNvPr id="7228" name="Option Button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7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7229" name="Group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7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5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7230" name="Group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7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76200</xdr:rowOff>
        </xdr:from>
        <xdr:to>
          <xdr:col>2</xdr:col>
          <xdr:colOff>889000</xdr:colOff>
          <xdr:row>5</xdr:row>
          <xdr:rowOff>317500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7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76200</xdr:rowOff>
        </xdr:from>
        <xdr:to>
          <xdr:col>3</xdr:col>
          <xdr:colOff>889000</xdr:colOff>
          <xdr:row>5</xdr:row>
          <xdr:rowOff>317500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7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76200</xdr:rowOff>
        </xdr:from>
        <xdr:to>
          <xdr:col>4</xdr:col>
          <xdr:colOff>889000</xdr:colOff>
          <xdr:row>5</xdr:row>
          <xdr:rowOff>317500</xdr:rowOff>
        </xdr:to>
        <xdr:sp macro="" textlink="">
          <xdr:nvSpPr>
            <xdr:cNvPr id="7233" name="Option Button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7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76200</xdr:rowOff>
        </xdr:from>
        <xdr:to>
          <xdr:col>5</xdr:col>
          <xdr:colOff>889000</xdr:colOff>
          <xdr:row>5</xdr:row>
          <xdr:rowOff>317500</xdr:rowOff>
        </xdr:to>
        <xdr:sp macro="" textlink="">
          <xdr:nvSpPr>
            <xdr:cNvPr id="7234" name="Option Button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7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76200</xdr:rowOff>
        </xdr:from>
        <xdr:to>
          <xdr:col>6</xdr:col>
          <xdr:colOff>889000</xdr:colOff>
          <xdr:row>5</xdr:row>
          <xdr:rowOff>317500</xdr:rowOff>
        </xdr:to>
        <xdr:sp macro="" textlink="">
          <xdr:nvSpPr>
            <xdr:cNvPr id="7235" name="Option Button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7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7236" name="Group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7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7237" name="Group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7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76200</xdr:rowOff>
        </xdr:from>
        <xdr:to>
          <xdr:col>2</xdr:col>
          <xdr:colOff>889000</xdr:colOff>
          <xdr:row>6</xdr:row>
          <xdr:rowOff>317500</xdr:rowOff>
        </xdr:to>
        <xdr:sp macro="" textlink="">
          <xdr:nvSpPr>
            <xdr:cNvPr id="7238" name="Option Button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7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6</xdr:row>
          <xdr:rowOff>76200</xdr:rowOff>
        </xdr:from>
        <xdr:to>
          <xdr:col>3</xdr:col>
          <xdr:colOff>889000</xdr:colOff>
          <xdr:row>6</xdr:row>
          <xdr:rowOff>317500</xdr:rowOff>
        </xdr:to>
        <xdr:sp macro="" textlink="">
          <xdr:nvSpPr>
            <xdr:cNvPr id="7239" name="Option Button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7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</xdr:row>
          <xdr:rowOff>76200</xdr:rowOff>
        </xdr:from>
        <xdr:to>
          <xdr:col>4</xdr:col>
          <xdr:colOff>889000</xdr:colOff>
          <xdr:row>6</xdr:row>
          <xdr:rowOff>317500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7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76200</xdr:rowOff>
        </xdr:from>
        <xdr:to>
          <xdr:col>5</xdr:col>
          <xdr:colOff>889000</xdr:colOff>
          <xdr:row>6</xdr:row>
          <xdr:rowOff>317500</xdr:rowOff>
        </xdr:to>
        <xdr:sp macro="" textlink="">
          <xdr:nvSpPr>
            <xdr:cNvPr id="7241" name="Option Button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7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</xdr:row>
          <xdr:rowOff>76200</xdr:rowOff>
        </xdr:from>
        <xdr:to>
          <xdr:col>6</xdr:col>
          <xdr:colOff>889000</xdr:colOff>
          <xdr:row>6</xdr:row>
          <xdr:rowOff>317500</xdr:rowOff>
        </xdr:to>
        <xdr:sp macro="" textlink="">
          <xdr:nvSpPr>
            <xdr:cNvPr id="7242" name="Option Button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7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243" name="Group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7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7244" name="Group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7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</xdr:row>
          <xdr:rowOff>76200</xdr:rowOff>
        </xdr:from>
        <xdr:to>
          <xdr:col>2</xdr:col>
          <xdr:colOff>889000</xdr:colOff>
          <xdr:row>7</xdr:row>
          <xdr:rowOff>317500</xdr:rowOff>
        </xdr:to>
        <xdr:sp macro="" textlink="">
          <xdr:nvSpPr>
            <xdr:cNvPr id="7245" name="Option Button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7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7</xdr:row>
          <xdr:rowOff>76200</xdr:rowOff>
        </xdr:from>
        <xdr:to>
          <xdr:col>3</xdr:col>
          <xdr:colOff>889000</xdr:colOff>
          <xdr:row>7</xdr:row>
          <xdr:rowOff>317500</xdr:rowOff>
        </xdr:to>
        <xdr:sp macro="" textlink="">
          <xdr:nvSpPr>
            <xdr:cNvPr id="7246" name="Option Button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7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</xdr:row>
          <xdr:rowOff>76200</xdr:rowOff>
        </xdr:from>
        <xdr:to>
          <xdr:col>4</xdr:col>
          <xdr:colOff>889000</xdr:colOff>
          <xdr:row>7</xdr:row>
          <xdr:rowOff>317500</xdr:rowOff>
        </xdr:to>
        <xdr:sp macro="" textlink="">
          <xdr:nvSpPr>
            <xdr:cNvPr id="7247" name="Option Button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7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</xdr:row>
          <xdr:rowOff>76200</xdr:rowOff>
        </xdr:from>
        <xdr:to>
          <xdr:col>5</xdr:col>
          <xdr:colOff>889000</xdr:colOff>
          <xdr:row>7</xdr:row>
          <xdr:rowOff>317500</xdr:rowOff>
        </xdr:to>
        <xdr:sp macro="" textlink="">
          <xdr:nvSpPr>
            <xdr:cNvPr id="7248" name="Option Button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7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</xdr:row>
          <xdr:rowOff>76200</xdr:rowOff>
        </xdr:from>
        <xdr:to>
          <xdr:col>6</xdr:col>
          <xdr:colOff>889000</xdr:colOff>
          <xdr:row>7</xdr:row>
          <xdr:rowOff>317500</xdr:rowOff>
        </xdr:to>
        <xdr:sp macro="" textlink="">
          <xdr:nvSpPr>
            <xdr:cNvPr id="7249" name="Option Button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7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7250" name="Group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7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7251" name="Group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7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76200</xdr:rowOff>
        </xdr:from>
        <xdr:to>
          <xdr:col>2</xdr:col>
          <xdr:colOff>889000</xdr:colOff>
          <xdr:row>8</xdr:row>
          <xdr:rowOff>317500</xdr:rowOff>
        </xdr:to>
        <xdr:sp macro="" textlink="">
          <xdr:nvSpPr>
            <xdr:cNvPr id="7252" name="Option Button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7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8</xdr:row>
          <xdr:rowOff>76200</xdr:rowOff>
        </xdr:from>
        <xdr:to>
          <xdr:col>3</xdr:col>
          <xdr:colOff>889000</xdr:colOff>
          <xdr:row>8</xdr:row>
          <xdr:rowOff>317500</xdr:rowOff>
        </xdr:to>
        <xdr:sp macro="" textlink="">
          <xdr:nvSpPr>
            <xdr:cNvPr id="7253" name="Option Butto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7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76200</xdr:rowOff>
        </xdr:from>
        <xdr:to>
          <xdr:col>4</xdr:col>
          <xdr:colOff>889000</xdr:colOff>
          <xdr:row>8</xdr:row>
          <xdr:rowOff>317500</xdr:rowOff>
        </xdr:to>
        <xdr:sp macro="" textlink="">
          <xdr:nvSpPr>
            <xdr:cNvPr id="7254" name="Option Button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7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76200</xdr:rowOff>
        </xdr:from>
        <xdr:to>
          <xdr:col>5</xdr:col>
          <xdr:colOff>889000</xdr:colOff>
          <xdr:row>8</xdr:row>
          <xdr:rowOff>317500</xdr:rowOff>
        </xdr:to>
        <xdr:sp macro="" textlink="">
          <xdr:nvSpPr>
            <xdr:cNvPr id="7255" name="Option Button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7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76200</xdr:rowOff>
        </xdr:from>
        <xdr:to>
          <xdr:col>6</xdr:col>
          <xdr:colOff>889000</xdr:colOff>
          <xdr:row>8</xdr:row>
          <xdr:rowOff>317500</xdr:rowOff>
        </xdr:to>
        <xdr:sp macro="" textlink="">
          <xdr:nvSpPr>
            <xdr:cNvPr id="7256" name="Option Button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7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7257" name="Group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7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7258" name="Group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7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76200</xdr:rowOff>
        </xdr:from>
        <xdr:to>
          <xdr:col>2</xdr:col>
          <xdr:colOff>889000</xdr:colOff>
          <xdr:row>9</xdr:row>
          <xdr:rowOff>317500</xdr:rowOff>
        </xdr:to>
        <xdr:sp macro="" textlink="">
          <xdr:nvSpPr>
            <xdr:cNvPr id="7259" name="Option Button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7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9</xdr:row>
          <xdr:rowOff>76200</xdr:rowOff>
        </xdr:from>
        <xdr:to>
          <xdr:col>3</xdr:col>
          <xdr:colOff>889000</xdr:colOff>
          <xdr:row>9</xdr:row>
          <xdr:rowOff>317500</xdr:rowOff>
        </xdr:to>
        <xdr:sp macro="" textlink="">
          <xdr:nvSpPr>
            <xdr:cNvPr id="7260" name="Option Button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7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9</xdr:row>
          <xdr:rowOff>76200</xdr:rowOff>
        </xdr:from>
        <xdr:to>
          <xdr:col>4</xdr:col>
          <xdr:colOff>889000</xdr:colOff>
          <xdr:row>9</xdr:row>
          <xdr:rowOff>317500</xdr:rowOff>
        </xdr:to>
        <xdr:sp macro="" textlink="">
          <xdr:nvSpPr>
            <xdr:cNvPr id="7261" name="Option Button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7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</xdr:row>
          <xdr:rowOff>76200</xdr:rowOff>
        </xdr:from>
        <xdr:to>
          <xdr:col>5</xdr:col>
          <xdr:colOff>889000</xdr:colOff>
          <xdr:row>9</xdr:row>
          <xdr:rowOff>317500</xdr:rowOff>
        </xdr:to>
        <xdr:sp macro="" textlink="">
          <xdr:nvSpPr>
            <xdr:cNvPr id="7262" name="Option Button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7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</xdr:row>
          <xdr:rowOff>76200</xdr:rowOff>
        </xdr:from>
        <xdr:to>
          <xdr:col>6</xdr:col>
          <xdr:colOff>889000</xdr:colOff>
          <xdr:row>9</xdr:row>
          <xdr:rowOff>317500</xdr:rowOff>
        </xdr:to>
        <xdr:sp macro="" textlink="">
          <xdr:nvSpPr>
            <xdr:cNvPr id="7263" name="Option Button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7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7264" name="Group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7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7265" name="Group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7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</xdr:row>
          <xdr:rowOff>76200</xdr:rowOff>
        </xdr:from>
        <xdr:to>
          <xdr:col>2</xdr:col>
          <xdr:colOff>889000</xdr:colOff>
          <xdr:row>10</xdr:row>
          <xdr:rowOff>317500</xdr:rowOff>
        </xdr:to>
        <xdr:sp macro="" textlink="">
          <xdr:nvSpPr>
            <xdr:cNvPr id="7266" name="Option Button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7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10</xdr:row>
          <xdr:rowOff>76200</xdr:rowOff>
        </xdr:from>
        <xdr:to>
          <xdr:col>3</xdr:col>
          <xdr:colOff>889000</xdr:colOff>
          <xdr:row>10</xdr:row>
          <xdr:rowOff>317500</xdr:rowOff>
        </xdr:to>
        <xdr:sp macro="" textlink="">
          <xdr:nvSpPr>
            <xdr:cNvPr id="7267" name="Option Button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7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10</xdr:row>
          <xdr:rowOff>76200</xdr:rowOff>
        </xdr:from>
        <xdr:to>
          <xdr:col>4</xdr:col>
          <xdr:colOff>889000</xdr:colOff>
          <xdr:row>10</xdr:row>
          <xdr:rowOff>317500</xdr:rowOff>
        </xdr:to>
        <xdr:sp macro="" textlink="">
          <xdr:nvSpPr>
            <xdr:cNvPr id="7268" name="Option Button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7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10</xdr:row>
          <xdr:rowOff>76200</xdr:rowOff>
        </xdr:from>
        <xdr:to>
          <xdr:col>5</xdr:col>
          <xdr:colOff>889000</xdr:colOff>
          <xdr:row>10</xdr:row>
          <xdr:rowOff>317500</xdr:rowOff>
        </xdr:to>
        <xdr:sp macro="" textlink="">
          <xdr:nvSpPr>
            <xdr:cNvPr id="7269" name="Option Button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7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76200</xdr:rowOff>
        </xdr:from>
        <xdr:to>
          <xdr:col>6</xdr:col>
          <xdr:colOff>889000</xdr:colOff>
          <xdr:row>10</xdr:row>
          <xdr:rowOff>317500</xdr:rowOff>
        </xdr:to>
        <xdr:sp macro="" textlink="">
          <xdr:nvSpPr>
            <xdr:cNvPr id="7270" name="Option Butto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7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7271" name="Group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7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4</xdr:row>
          <xdr:rowOff>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7272" name="Group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7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</xdr:row>
          <xdr:rowOff>76200</xdr:rowOff>
        </xdr:from>
        <xdr:to>
          <xdr:col>2</xdr:col>
          <xdr:colOff>889000</xdr:colOff>
          <xdr:row>4</xdr:row>
          <xdr:rowOff>317500</xdr:rowOff>
        </xdr:to>
        <xdr:sp macro="" textlink="">
          <xdr:nvSpPr>
            <xdr:cNvPr id="7273" name="Option Button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7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</xdr:row>
          <xdr:rowOff>76200</xdr:rowOff>
        </xdr:from>
        <xdr:to>
          <xdr:col>3</xdr:col>
          <xdr:colOff>889000</xdr:colOff>
          <xdr:row>4</xdr:row>
          <xdr:rowOff>317500</xdr:rowOff>
        </xdr:to>
        <xdr:sp macro="" textlink="">
          <xdr:nvSpPr>
            <xdr:cNvPr id="7274" name="Option Button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7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</xdr:row>
          <xdr:rowOff>76200</xdr:rowOff>
        </xdr:from>
        <xdr:to>
          <xdr:col>4</xdr:col>
          <xdr:colOff>889000</xdr:colOff>
          <xdr:row>4</xdr:row>
          <xdr:rowOff>317500</xdr:rowOff>
        </xdr:to>
        <xdr:sp macro="" textlink="">
          <xdr:nvSpPr>
            <xdr:cNvPr id="7275" name="Option Button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7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4</xdr:row>
          <xdr:rowOff>76200</xdr:rowOff>
        </xdr:from>
        <xdr:to>
          <xdr:col>5</xdr:col>
          <xdr:colOff>889000</xdr:colOff>
          <xdr:row>4</xdr:row>
          <xdr:rowOff>317500</xdr:rowOff>
        </xdr:to>
        <xdr:sp macro="" textlink="">
          <xdr:nvSpPr>
            <xdr:cNvPr id="7276" name="Option Button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7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76200</xdr:rowOff>
        </xdr:from>
        <xdr:to>
          <xdr:col>6</xdr:col>
          <xdr:colOff>889000</xdr:colOff>
          <xdr:row>4</xdr:row>
          <xdr:rowOff>317500</xdr:rowOff>
        </xdr:to>
        <xdr:sp macro="" textlink="">
          <xdr:nvSpPr>
            <xdr:cNvPr id="7277" name="Option Button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7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VM ASSA-i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303B66"/>
      </a:accent1>
      <a:accent2>
        <a:srgbClr val="196E34"/>
      </a:accent2>
      <a:accent3>
        <a:srgbClr val="D95908"/>
      </a:accent3>
      <a:accent4>
        <a:srgbClr val="AF0259"/>
      </a:accent4>
      <a:accent5>
        <a:srgbClr val="7C2069"/>
      </a:accent5>
      <a:accent6>
        <a:srgbClr val="186D34"/>
      </a:accent6>
      <a:hlink>
        <a:srgbClr val="0563C1"/>
      </a:hlink>
      <a:folHlink>
        <a:srgbClr val="0562C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76.xml"/><Relationship Id="rId21" Type="http://schemas.openxmlformats.org/officeDocument/2006/relationships/ctrlProp" Target="../ctrlProps/ctrlProp80.xml"/><Relationship Id="rId42" Type="http://schemas.openxmlformats.org/officeDocument/2006/relationships/ctrlProp" Target="../ctrlProps/ctrlProp101.xml"/><Relationship Id="rId63" Type="http://schemas.openxmlformats.org/officeDocument/2006/relationships/ctrlProp" Target="../ctrlProps/ctrlProp122.xml"/><Relationship Id="rId84" Type="http://schemas.openxmlformats.org/officeDocument/2006/relationships/ctrlProp" Target="../ctrlProps/ctrlProp143.xml"/><Relationship Id="rId138" Type="http://schemas.openxmlformats.org/officeDocument/2006/relationships/ctrlProp" Target="../ctrlProps/ctrlProp197.xml"/><Relationship Id="rId107" Type="http://schemas.openxmlformats.org/officeDocument/2006/relationships/ctrlProp" Target="../ctrlProps/ctrlProp166.xml"/><Relationship Id="rId11" Type="http://schemas.openxmlformats.org/officeDocument/2006/relationships/ctrlProp" Target="../ctrlProps/ctrlProp70.xml"/><Relationship Id="rId32" Type="http://schemas.openxmlformats.org/officeDocument/2006/relationships/ctrlProp" Target="../ctrlProps/ctrlProp91.xml"/><Relationship Id="rId53" Type="http://schemas.openxmlformats.org/officeDocument/2006/relationships/ctrlProp" Target="../ctrlProps/ctrlProp112.xml"/><Relationship Id="rId74" Type="http://schemas.openxmlformats.org/officeDocument/2006/relationships/ctrlProp" Target="../ctrlProps/ctrlProp133.xml"/><Relationship Id="rId128" Type="http://schemas.openxmlformats.org/officeDocument/2006/relationships/ctrlProp" Target="../ctrlProps/ctrlProp187.xml"/><Relationship Id="rId149" Type="http://schemas.openxmlformats.org/officeDocument/2006/relationships/ctrlProp" Target="../ctrlProps/ctrlProp208.xml"/><Relationship Id="rId5" Type="http://schemas.openxmlformats.org/officeDocument/2006/relationships/ctrlProp" Target="../ctrlProps/ctrlProp64.xml"/><Relationship Id="rId95" Type="http://schemas.openxmlformats.org/officeDocument/2006/relationships/ctrlProp" Target="../ctrlProps/ctrlProp154.xml"/><Relationship Id="rId22" Type="http://schemas.openxmlformats.org/officeDocument/2006/relationships/ctrlProp" Target="../ctrlProps/ctrlProp81.xml"/><Relationship Id="rId27" Type="http://schemas.openxmlformats.org/officeDocument/2006/relationships/ctrlProp" Target="../ctrlProps/ctrlProp86.xml"/><Relationship Id="rId43" Type="http://schemas.openxmlformats.org/officeDocument/2006/relationships/ctrlProp" Target="../ctrlProps/ctrlProp102.xml"/><Relationship Id="rId48" Type="http://schemas.openxmlformats.org/officeDocument/2006/relationships/ctrlProp" Target="../ctrlProps/ctrlProp107.xml"/><Relationship Id="rId64" Type="http://schemas.openxmlformats.org/officeDocument/2006/relationships/ctrlProp" Target="../ctrlProps/ctrlProp123.xml"/><Relationship Id="rId69" Type="http://schemas.openxmlformats.org/officeDocument/2006/relationships/ctrlProp" Target="../ctrlProps/ctrlProp128.xml"/><Relationship Id="rId113" Type="http://schemas.openxmlformats.org/officeDocument/2006/relationships/ctrlProp" Target="../ctrlProps/ctrlProp172.xml"/><Relationship Id="rId118" Type="http://schemas.openxmlformats.org/officeDocument/2006/relationships/ctrlProp" Target="../ctrlProps/ctrlProp177.xml"/><Relationship Id="rId134" Type="http://schemas.openxmlformats.org/officeDocument/2006/relationships/ctrlProp" Target="../ctrlProps/ctrlProp193.xml"/><Relationship Id="rId139" Type="http://schemas.openxmlformats.org/officeDocument/2006/relationships/ctrlProp" Target="../ctrlProps/ctrlProp198.xml"/><Relationship Id="rId80" Type="http://schemas.openxmlformats.org/officeDocument/2006/relationships/ctrlProp" Target="../ctrlProps/ctrlProp139.xml"/><Relationship Id="rId85" Type="http://schemas.openxmlformats.org/officeDocument/2006/relationships/ctrlProp" Target="../ctrlProps/ctrlProp144.xml"/><Relationship Id="rId150" Type="http://schemas.openxmlformats.org/officeDocument/2006/relationships/ctrlProp" Target="../ctrlProps/ctrlProp209.xml"/><Relationship Id="rId155" Type="http://schemas.openxmlformats.org/officeDocument/2006/relationships/ctrlProp" Target="../ctrlProps/ctrlProp214.xml"/><Relationship Id="rId12" Type="http://schemas.openxmlformats.org/officeDocument/2006/relationships/ctrlProp" Target="../ctrlProps/ctrlProp71.xml"/><Relationship Id="rId17" Type="http://schemas.openxmlformats.org/officeDocument/2006/relationships/ctrlProp" Target="../ctrlProps/ctrlProp76.xml"/><Relationship Id="rId33" Type="http://schemas.openxmlformats.org/officeDocument/2006/relationships/ctrlProp" Target="../ctrlProps/ctrlProp92.xml"/><Relationship Id="rId38" Type="http://schemas.openxmlformats.org/officeDocument/2006/relationships/ctrlProp" Target="../ctrlProps/ctrlProp97.xml"/><Relationship Id="rId59" Type="http://schemas.openxmlformats.org/officeDocument/2006/relationships/ctrlProp" Target="../ctrlProps/ctrlProp118.xml"/><Relationship Id="rId103" Type="http://schemas.openxmlformats.org/officeDocument/2006/relationships/ctrlProp" Target="../ctrlProps/ctrlProp162.xml"/><Relationship Id="rId108" Type="http://schemas.openxmlformats.org/officeDocument/2006/relationships/ctrlProp" Target="../ctrlProps/ctrlProp167.xml"/><Relationship Id="rId124" Type="http://schemas.openxmlformats.org/officeDocument/2006/relationships/ctrlProp" Target="../ctrlProps/ctrlProp183.xml"/><Relationship Id="rId129" Type="http://schemas.openxmlformats.org/officeDocument/2006/relationships/ctrlProp" Target="../ctrlProps/ctrlProp188.xml"/><Relationship Id="rId54" Type="http://schemas.openxmlformats.org/officeDocument/2006/relationships/ctrlProp" Target="../ctrlProps/ctrlProp113.xml"/><Relationship Id="rId70" Type="http://schemas.openxmlformats.org/officeDocument/2006/relationships/ctrlProp" Target="../ctrlProps/ctrlProp129.xml"/><Relationship Id="rId75" Type="http://schemas.openxmlformats.org/officeDocument/2006/relationships/ctrlProp" Target="../ctrlProps/ctrlProp134.xml"/><Relationship Id="rId91" Type="http://schemas.openxmlformats.org/officeDocument/2006/relationships/ctrlProp" Target="../ctrlProps/ctrlProp150.xml"/><Relationship Id="rId96" Type="http://schemas.openxmlformats.org/officeDocument/2006/relationships/ctrlProp" Target="../ctrlProps/ctrlProp155.xml"/><Relationship Id="rId140" Type="http://schemas.openxmlformats.org/officeDocument/2006/relationships/ctrlProp" Target="../ctrlProps/ctrlProp199.xml"/><Relationship Id="rId145" Type="http://schemas.openxmlformats.org/officeDocument/2006/relationships/ctrlProp" Target="../ctrlProps/ctrlProp20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5.xml"/><Relationship Id="rId23" Type="http://schemas.openxmlformats.org/officeDocument/2006/relationships/ctrlProp" Target="../ctrlProps/ctrlProp82.xml"/><Relationship Id="rId28" Type="http://schemas.openxmlformats.org/officeDocument/2006/relationships/ctrlProp" Target="../ctrlProps/ctrlProp87.xml"/><Relationship Id="rId49" Type="http://schemas.openxmlformats.org/officeDocument/2006/relationships/ctrlProp" Target="../ctrlProps/ctrlProp108.xml"/><Relationship Id="rId114" Type="http://schemas.openxmlformats.org/officeDocument/2006/relationships/ctrlProp" Target="../ctrlProps/ctrlProp173.xml"/><Relationship Id="rId119" Type="http://schemas.openxmlformats.org/officeDocument/2006/relationships/ctrlProp" Target="../ctrlProps/ctrlProp178.xml"/><Relationship Id="rId44" Type="http://schemas.openxmlformats.org/officeDocument/2006/relationships/ctrlProp" Target="../ctrlProps/ctrlProp103.xml"/><Relationship Id="rId60" Type="http://schemas.openxmlformats.org/officeDocument/2006/relationships/ctrlProp" Target="../ctrlProps/ctrlProp119.xml"/><Relationship Id="rId65" Type="http://schemas.openxmlformats.org/officeDocument/2006/relationships/ctrlProp" Target="../ctrlProps/ctrlProp124.xml"/><Relationship Id="rId81" Type="http://schemas.openxmlformats.org/officeDocument/2006/relationships/ctrlProp" Target="../ctrlProps/ctrlProp140.xml"/><Relationship Id="rId86" Type="http://schemas.openxmlformats.org/officeDocument/2006/relationships/ctrlProp" Target="../ctrlProps/ctrlProp145.xml"/><Relationship Id="rId130" Type="http://schemas.openxmlformats.org/officeDocument/2006/relationships/ctrlProp" Target="../ctrlProps/ctrlProp189.xml"/><Relationship Id="rId135" Type="http://schemas.openxmlformats.org/officeDocument/2006/relationships/ctrlProp" Target="../ctrlProps/ctrlProp194.xml"/><Relationship Id="rId151" Type="http://schemas.openxmlformats.org/officeDocument/2006/relationships/ctrlProp" Target="../ctrlProps/ctrlProp210.xml"/><Relationship Id="rId13" Type="http://schemas.openxmlformats.org/officeDocument/2006/relationships/ctrlProp" Target="../ctrlProps/ctrlProp72.xml"/><Relationship Id="rId18" Type="http://schemas.openxmlformats.org/officeDocument/2006/relationships/ctrlProp" Target="../ctrlProps/ctrlProp77.xml"/><Relationship Id="rId39" Type="http://schemas.openxmlformats.org/officeDocument/2006/relationships/ctrlProp" Target="../ctrlProps/ctrlProp98.xml"/><Relationship Id="rId109" Type="http://schemas.openxmlformats.org/officeDocument/2006/relationships/ctrlProp" Target="../ctrlProps/ctrlProp168.xml"/><Relationship Id="rId34" Type="http://schemas.openxmlformats.org/officeDocument/2006/relationships/ctrlProp" Target="../ctrlProps/ctrlProp93.xml"/><Relationship Id="rId50" Type="http://schemas.openxmlformats.org/officeDocument/2006/relationships/ctrlProp" Target="../ctrlProps/ctrlProp109.xml"/><Relationship Id="rId55" Type="http://schemas.openxmlformats.org/officeDocument/2006/relationships/ctrlProp" Target="../ctrlProps/ctrlProp114.xml"/><Relationship Id="rId76" Type="http://schemas.openxmlformats.org/officeDocument/2006/relationships/ctrlProp" Target="../ctrlProps/ctrlProp135.xml"/><Relationship Id="rId97" Type="http://schemas.openxmlformats.org/officeDocument/2006/relationships/ctrlProp" Target="../ctrlProps/ctrlProp156.xml"/><Relationship Id="rId104" Type="http://schemas.openxmlformats.org/officeDocument/2006/relationships/ctrlProp" Target="../ctrlProps/ctrlProp163.xml"/><Relationship Id="rId120" Type="http://schemas.openxmlformats.org/officeDocument/2006/relationships/ctrlProp" Target="../ctrlProps/ctrlProp179.xml"/><Relationship Id="rId125" Type="http://schemas.openxmlformats.org/officeDocument/2006/relationships/ctrlProp" Target="../ctrlProps/ctrlProp184.xml"/><Relationship Id="rId141" Type="http://schemas.openxmlformats.org/officeDocument/2006/relationships/ctrlProp" Target="../ctrlProps/ctrlProp200.xml"/><Relationship Id="rId146" Type="http://schemas.openxmlformats.org/officeDocument/2006/relationships/ctrlProp" Target="../ctrlProps/ctrlProp205.xml"/><Relationship Id="rId7" Type="http://schemas.openxmlformats.org/officeDocument/2006/relationships/ctrlProp" Target="../ctrlProps/ctrlProp66.xml"/><Relationship Id="rId71" Type="http://schemas.openxmlformats.org/officeDocument/2006/relationships/ctrlProp" Target="../ctrlProps/ctrlProp130.xml"/><Relationship Id="rId92" Type="http://schemas.openxmlformats.org/officeDocument/2006/relationships/ctrlProp" Target="../ctrlProps/ctrlProp151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88.xml"/><Relationship Id="rId24" Type="http://schemas.openxmlformats.org/officeDocument/2006/relationships/ctrlProp" Target="../ctrlProps/ctrlProp83.xml"/><Relationship Id="rId40" Type="http://schemas.openxmlformats.org/officeDocument/2006/relationships/ctrlProp" Target="../ctrlProps/ctrlProp99.xml"/><Relationship Id="rId45" Type="http://schemas.openxmlformats.org/officeDocument/2006/relationships/ctrlProp" Target="../ctrlProps/ctrlProp104.xml"/><Relationship Id="rId66" Type="http://schemas.openxmlformats.org/officeDocument/2006/relationships/ctrlProp" Target="../ctrlProps/ctrlProp125.xml"/><Relationship Id="rId87" Type="http://schemas.openxmlformats.org/officeDocument/2006/relationships/ctrlProp" Target="../ctrlProps/ctrlProp146.xml"/><Relationship Id="rId110" Type="http://schemas.openxmlformats.org/officeDocument/2006/relationships/ctrlProp" Target="../ctrlProps/ctrlProp169.xml"/><Relationship Id="rId115" Type="http://schemas.openxmlformats.org/officeDocument/2006/relationships/ctrlProp" Target="../ctrlProps/ctrlProp174.xml"/><Relationship Id="rId131" Type="http://schemas.openxmlformats.org/officeDocument/2006/relationships/ctrlProp" Target="../ctrlProps/ctrlProp190.xml"/><Relationship Id="rId136" Type="http://schemas.openxmlformats.org/officeDocument/2006/relationships/ctrlProp" Target="../ctrlProps/ctrlProp195.xml"/><Relationship Id="rId61" Type="http://schemas.openxmlformats.org/officeDocument/2006/relationships/ctrlProp" Target="../ctrlProps/ctrlProp120.xml"/><Relationship Id="rId82" Type="http://schemas.openxmlformats.org/officeDocument/2006/relationships/ctrlProp" Target="../ctrlProps/ctrlProp141.xml"/><Relationship Id="rId152" Type="http://schemas.openxmlformats.org/officeDocument/2006/relationships/ctrlProp" Target="../ctrlProps/ctrlProp211.xml"/><Relationship Id="rId19" Type="http://schemas.openxmlformats.org/officeDocument/2006/relationships/ctrlProp" Target="../ctrlProps/ctrlProp78.xml"/><Relationship Id="rId14" Type="http://schemas.openxmlformats.org/officeDocument/2006/relationships/ctrlProp" Target="../ctrlProps/ctrlProp73.xml"/><Relationship Id="rId30" Type="http://schemas.openxmlformats.org/officeDocument/2006/relationships/ctrlProp" Target="../ctrlProps/ctrlProp89.xml"/><Relationship Id="rId35" Type="http://schemas.openxmlformats.org/officeDocument/2006/relationships/ctrlProp" Target="../ctrlProps/ctrlProp94.xml"/><Relationship Id="rId56" Type="http://schemas.openxmlformats.org/officeDocument/2006/relationships/ctrlProp" Target="../ctrlProps/ctrlProp115.xml"/><Relationship Id="rId77" Type="http://schemas.openxmlformats.org/officeDocument/2006/relationships/ctrlProp" Target="../ctrlProps/ctrlProp136.xml"/><Relationship Id="rId100" Type="http://schemas.openxmlformats.org/officeDocument/2006/relationships/ctrlProp" Target="../ctrlProps/ctrlProp159.xml"/><Relationship Id="rId105" Type="http://schemas.openxmlformats.org/officeDocument/2006/relationships/ctrlProp" Target="../ctrlProps/ctrlProp164.xml"/><Relationship Id="rId126" Type="http://schemas.openxmlformats.org/officeDocument/2006/relationships/ctrlProp" Target="../ctrlProps/ctrlProp185.xml"/><Relationship Id="rId147" Type="http://schemas.openxmlformats.org/officeDocument/2006/relationships/ctrlProp" Target="../ctrlProps/ctrlProp206.xml"/><Relationship Id="rId8" Type="http://schemas.openxmlformats.org/officeDocument/2006/relationships/ctrlProp" Target="../ctrlProps/ctrlProp67.xml"/><Relationship Id="rId51" Type="http://schemas.openxmlformats.org/officeDocument/2006/relationships/ctrlProp" Target="../ctrlProps/ctrlProp110.xml"/><Relationship Id="rId72" Type="http://schemas.openxmlformats.org/officeDocument/2006/relationships/ctrlProp" Target="../ctrlProps/ctrlProp131.xml"/><Relationship Id="rId93" Type="http://schemas.openxmlformats.org/officeDocument/2006/relationships/ctrlProp" Target="../ctrlProps/ctrlProp152.xml"/><Relationship Id="rId98" Type="http://schemas.openxmlformats.org/officeDocument/2006/relationships/ctrlProp" Target="../ctrlProps/ctrlProp157.xml"/><Relationship Id="rId121" Type="http://schemas.openxmlformats.org/officeDocument/2006/relationships/ctrlProp" Target="../ctrlProps/ctrlProp180.xml"/><Relationship Id="rId142" Type="http://schemas.openxmlformats.org/officeDocument/2006/relationships/ctrlProp" Target="../ctrlProps/ctrlProp201.xml"/><Relationship Id="rId3" Type="http://schemas.openxmlformats.org/officeDocument/2006/relationships/ctrlProp" Target="../ctrlProps/ctrlProp62.xml"/><Relationship Id="rId25" Type="http://schemas.openxmlformats.org/officeDocument/2006/relationships/ctrlProp" Target="../ctrlProps/ctrlProp84.xml"/><Relationship Id="rId46" Type="http://schemas.openxmlformats.org/officeDocument/2006/relationships/ctrlProp" Target="../ctrlProps/ctrlProp105.xml"/><Relationship Id="rId67" Type="http://schemas.openxmlformats.org/officeDocument/2006/relationships/ctrlProp" Target="../ctrlProps/ctrlProp126.xml"/><Relationship Id="rId116" Type="http://schemas.openxmlformats.org/officeDocument/2006/relationships/ctrlProp" Target="../ctrlProps/ctrlProp175.xml"/><Relationship Id="rId137" Type="http://schemas.openxmlformats.org/officeDocument/2006/relationships/ctrlProp" Target="../ctrlProps/ctrlProp196.xml"/><Relationship Id="rId20" Type="http://schemas.openxmlformats.org/officeDocument/2006/relationships/ctrlProp" Target="../ctrlProps/ctrlProp79.xml"/><Relationship Id="rId41" Type="http://schemas.openxmlformats.org/officeDocument/2006/relationships/ctrlProp" Target="../ctrlProps/ctrlProp100.xml"/><Relationship Id="rId62" Type="http://schemas.openxmlformats.org/officeDocument/2006/relationships/ctrlProp" Target="../ctrlProps/ctrlProp121.xml"/><Relationship Id="rId83" Type="http://schemas.openxmlformats.org/officeDocument/2006/relationships/ctrlProp" Target="../ctrlProps/ctrlProp142.xml"/><Relationship Id="rId88" Type="http://schemas.openxmlformats.org/officeDocument/2006/relationships/ctrlProp" Target="../ctrlProps/ctrlProp147.xml"/><Relationship Id="rId111" Type="http://schemas.openxmlformats.org/officeDocument/2006/relationships/ctrlProp" Target="../ctrlProps/ctrlProp170.xml"/><Relationship Id="rId132" Type="http://schemas.openxmlformats.org/officeDocument/2006/relationships/ctrlProp" Target="../ctrlProps/ctrlProp191.xml"/><Relationship Id="rId153" Type="http://schemas.openxmlformats.org/officeDocument/2006/relationships/ctrlProp" Target="../ctrlProps/ctrlProp212.xml"/><Relationship Id="rId15" Type="http://schemas.openxmlformats.org/officeDocument/2006/relationships/ctrlProp" Target="../ctrlProps/ctrlProp74.xml"/><Relationship Id="rId36" Type="http://schemas.openxmlformats.org/officeDocument/2006/relationships/ctrlProp" Target="../ctrlProps/ctrlProp95.xml"/><Relationship Id="rId57" Type="http://schemas.openxmlformats.org/officeDocument/2006/relationships/ctrlProp" Target="../ctrlProps/ctrlProp116.xml"/><Relationship Id="rId106" Type="http://schemas.openxmlformats.org/officeDocument/2006/relationships/ctrlProp" Target="../ctrlProps/ctrlProp165.xml"/><Relationship Id="rId127" Type="http://schemas.openxmlformats.org/officeDocument/2006/relationships/ctrlProp" Target="../ctrlProps/ctrlProp186.xml"/><Relationship Id="rId10" Type="http://schemas.openxmlformats.org/officeDocument/2006/relationships/ctrlProp" Target="../ctrlProps/ctrlProp69.xml"/><Relationship Id="rId31" Type="http://schemas.openxmlformats.org/officeDocument/2006/relationships/ctrlProp" Target="../ctrlProps/ctrlProp90.xml"/><Relationship Id="rId52" Type="http://schemas.openxmlformats.org/officeDocument/2006/relationships/ctrlProp" Target="../ctrlProps/ctrlProp111.xml"/><Relationship Id="rId73" Type="http://schemas.openxmlformats.org/officeDocument/2006/relationships/ctrlProp" Target="../ctrlProps/ctrlProp132.xml"/><Relationship Id="rId78" Type="http://schemas.openxmlformats.org/officeDocument/2006/relationships/ctrlProp" Target="../ctrlProps/ctrlProp137.xml"/><Relationship Id="rId94" Type="http://schemas.openxmlformats.org/officeDocument/2006/relationships/ctrlProp" Target="../ctrlProps/ctrlProp153.xml"/><Relationship Id="rId99" Type="http://schemas.openxmlformats.org/officeDocument/2006/relationships/ctrlProp" Target="../ctrlProps/ctrlProp158.xml"/><Relationship Id="rId101" Type="http://schemas.openxmlformats.org/officeDocument/2006/relationships/ctrlProp" Target="../ctrlProps/ctrlProp160.xml"/><Relationship Id="rId122" Type="http://schemas.openxmlformats.org/officeDocument/2006/relationships/ctrlProp" Target="../ctrlProps/ctrlProp181.xml"/><Relationship Id="rId143" Type="http://schemas.openxmlformats.org/officeDocument/2006/relationships/ctrlProp" Target="../ctrlProps/ctrlProp202.xml"/><Relationship Id="rId148" Type="http://schemas.openxmlformats.org/officeDocument/2006/relationships/ctrlProp" Target="../ctrlProps/ctrlProp207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26" Type="http://schemas.openxmlformats.org/officeDocument/2006/relationships/ctrlProp" Target="../ctrlProps/ctrlProp85.xml"/><Relationship Id="rId47" Type="http://schemas.openxmlformats.org/officeDocument/2006/relationships/ctrlProp" Target="../ctrlProps/ctrlProp106.xml"/><Relationship Id="rId68" Type="http://schemas.openxmlformats.org/officeDocument/2006/relationships/ctrlProp" Target="../ctrlProps/ctrlProp127.xml"/><Relationship Id="rId89" Type="http://schemas.openxmlformats.org/officeDocument/2006/relationships/ctrlProp" Target="../ctrlProps/ctrlProp148.xml"/><Relationship Id="rId112" Type="http://schemas.openxmlformats.org/officeDocument/2006/relationships/ctrlProp" Target="../ctrlProps/ctrlProp171.xml"/><Relationship Id="rId133" Type="http://schemas.openxmlformats.org/officeDocument/2006/relationships/ctrlProp" Target="../ctrlProps/ctrlProp192.xml"/><Relationship Id="rId154" Type="http://schemas.openxmlformats.org/officeDocument/2006/relationships/ctrlProp" Target="../ctrlProps/ctrlProp213.xml"/><Relationship Id="rId16" Type="http://schemas.openxmlformats.org/officeDocument/2006/relationships/ctrlProp" Target="../ctrlProps/ctrlProp75.xml"/><Relationship Id="rId37" Type="http://schemas.openxmlformats.org/officeDocument/2006/relationships/ctrlProp" Target="../ctrlProps/ctrlProp96.xml"/><Relationship Id="rId58" Type="http://schemas.openxmlformats.org/officeDocument/2006/relationships/ctrlProp" Target="../ctrlProps/ctrlProp117.xml"/><Relationship Id="rId79" Type="http://schemas.openxmlformats.org/officeDocument/2006/relationships/ctrlProp" Target="../ctrlProps/ctrlProp138.xml"/><Relationship Id="rId102" Type="http://schemas.openxmlformats.org/officeDocument/2006/relationships/ctrlProp" Target="../ctrlProps/ctrlProp161.xml"/><Relationship Id="rId123" Type="http://schemas.openxmlformats.org/officeDocument/2006/relationships/ctrlProp" Target="../ctrlProps/ctrlProp182.xml"/><Relationship Id="rId144" Type="http://schemas.openxmlformats.org/officeDocument/2006/relationships/ctrlProp" Target="../ctrlProps/ctrlProp203.xml"/><Relationship Id="rId90" Type="http://schemas.openxmlformats.org/officeDocument/2006/relationships/ctrlProp" Target="../ctrlProps/ctrlProp149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8.xml"/><Relationship Id="rId21" Type="http://schemas.openxmlformats.org/officeDocument/2006/relationships/ctrlProp" Target="../ctrlProps/ctrlProp233.xml"/><Relationship Id="rId34" Type="http://schemas.openxmlformats.org/officeDocument/2006/relationships/ctrlProp" Target="../ctrlProps/ctrlProp246.xml"/><Relationship Id="rId42" Type="http://schemas.openxmlformats.org/officeDocument/2006/relationships/ctrlProp" Target="../ctrlProps/ctrlProp254.xml"/><Relationship Id="rId47" Type="http://schemas.openxmlformats.org/officeDocument/2006/relationships/ctrlProp" Target="../ctrlProps/ctrlProp259.xml"/><Relationship Id="rId50" Type="http://schemas.openxmlformats.org/officeDocument/2006/relationships/ctrlProp" Target="../ctrlProps/ctrlProp262.xml"/><Relationship Id="rId55" Type="http://schemas.openxmlformats.org/officeDocument/2006/relationships/ctrlProp" Target="../ctrlProps/ctrlProp267.xml"/><Relationship Id="rId63" Type="http://schemas.openxmlformats.org/officeDocument/2006/relationships/ctrlProp" Target="../ctrlProps/ctrlProp275.xml"/><Relationship Id="rId7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228.xml"/><Relationship Id="rId29" Type="http://schemas.openxmlformats.org/officeDocument/2006/relationships/ctrlProp" Target="../ctrlProps/ctrlProp241.xml"/><Relationship Id="rId11" Type="http://schemas.openxmlformats.org/officeDocument/2006/relationships/ctrlProp" Target="../ctrlProps/ctrlProp223.xml"/><Relationship Id="rId24" Type="http://schemas.openxmlformats.org/officeDocument/2006/relationships/ctrlProp" Target="../ctrlProps/ctrlProp236.xml"/><Relationship Id="rId32" Type="http://schemas.openxmlformats.org/officeDocument/2006/relationships/ctrlProp" Target="../ctrlProps/ctrlProp244.xml"/><Relationship Id="rId37" Type="http://schemas.openxmlformats.org/officeDocument/2006/relationships/ctrlProp" Target="../ctrlProps/ctrlProp249.xml"/><Relationship Id="rId40" Type="http://schemas.openxmlformats.org/officeDocument/2006/relationships/ctrlProp" Target="../ctrlProps/ctrlProp252.xml"/><Relationship Id="rId45" Type="http://schemas.openxmlformats.org/officeDocument/2006/relationships/ctrlProp" Target="../ctrlProps/ctrlProp257.xml"/><Relationship Id="rId53" Type="http://schemas.openxmlformats.org/officeDocument/2006/relationships/ctrlProp" Target="../ctrlProps/ctrlProp265.xml"/><Relationship Id="rId58" Type="http://schemas.openxmlformats.org/officeDocument/2006/relationships/ctrlProp" Target="../ctrlProps/ctrlProp270.xml"/><Relationship Id="rId66" Type="http://schemas.openxmlformats.org/officeDocument/2006/relationships/ctrlProp" Target="../ctrlProps/ctrlProp278.xml"/><Relationship Id="rId5" Type="http://schemas.openxmlformats.org/officeDocument/2006/relationships/ctrlProp" Target="../ctrlProps/ctrlProp217.xml"/><Relationship Id="rId61" Type="http://schemas.openxmlformats.org/officeDocument/2006/relationships/ctrlProp" Target="../ctrlProps/ctrlProp273.xml"/><Relationship Id="rId19" Type="http://schemas.openxmlformats.org/officeDocument/2006/relationships/ctrlProp" Target="../ctrlProps/ctrlProp231.xml"/><Relationship Id="rId14" Type="http://schemas.openxmlformats.org/officeDocument/2006/relationships/ctrlProp" Target="../ctrlProps/ctrlProp226.xml"/><Relationship Id="rId22" Type="http://schemas.openxmlformats.org/officeDocument/2006/relationships/ctrlProp" Target="../ctrlProps/ctrlProp234.xml"/><Relationship Id="rId27" Type="http://schemas.openxmlformats.org/officeDocument/2006/relationships/ctrlProp" Target="../ctrlProps/ctrlProp239.xml"/><Relationship Id="rId30" Type="http://schemas.openxmlformats.org/officeDocument/2006/relationships/ctrlProp" Target="../ctrlProps/ctrlProp242.xml"/><Relationship Id="rId35" Type="http://schemas.openxmlformats.org/officeDocument/2006/relationships/ctrlProp" Target="../ctrlProps/ctrlProp247.xml"/><Relationship Id="rId43" Type="http://schemas.openxmlformats.org/officeDocument/2006/relationships/ctrlProp" Target="../ctrlProps/ctrlProp255.xml"/><Relationship Id="rId48" Type="http://schemas.openxmlformats.org/officeDocument/2006/relationships/ctrlProp" Target="../ctrlProps/ctrlProp260.xml"/><Relationship Id="rId56" Type="http://schemas.openxmlformats.org/officeDocument/2006/relationships/ctrlProp" Target="../ctrlProps/ctrlProp268.xml"/><Relationship Id="rId64" Type="http://schemas.openxmlformats.org/officeDocument/2006/relationships/ctrlProp" Target="../ctrlProps/ctrlProp276.xml"/><Relationship Id="rId8" Type="http://schemas.openxmlformats.org/officeDocument/2006/relationships/ctrlProp" Target="../ctrlProps/ctrlProp220.xml"/><Relationship Id="rId51" Type="http://schemas.openxmlformats.org/officeDocument/2006/relationships/ctrlProp" Target="../ctrlProps/ctrlProp263.xml"/><Relationship Id="rId3" Type="http://schemas.openxmlformats.org/officeDocument/2006/relationships/ctrlProp" Target="../ctrlProps/ctrlProp215.xml"/><Relationship Id="rId12" Type="http://schemas.openxmlformats.org/officeDocument/2006/relationships/ctrlProp" Target="../ctrlProps/ctrlProp224.xml"/><Relationship Id="rId17" Type="http://schemas.openxmlformats.org/officeDocument/2006/relationships/ctrlProp" Target="../ctrlProps/ctrlProp229.xml"/><Relationship Id="rId25" Type="http://schemas.openxmlformats.org/officeDocument/2006/relationships/ctrlProp" Target="../ctrlProps/ctrlProp237.xml"/><Relationship Id="rId33" Type="http://schemas.openxmlformats.org/officeDocument/2006/relationships/ctrlProp" Target="../ctrlProps/ctrlProp245.xml"/><Relationship Id="rId38" Type="http://schemas.openxmlformats.org/officeDocument/2006/relationships/ctrlProp" Target="../ctrlProps/ctrlProp250.xml"/><Relationship Id="rId46" Type="http://schemas.openxmlformats.org/officeDocument/2006/relationships/ctrlProp" Target="../ctrlProps/ctrlProp258.xml"/><Relationship Id="rId59" Type="http://schemas.openxmlformats.org/officeDocument/2006/relationships/ctrlProp" Target="../ctrlProps/ctrlProp271.xml"/><Relationship Id="rId20" Type="http://schemas.openxmlformats.org/officeDocument/2006/relationships/ctrlProp" Target="../ctrlProps/ctrlProp232.xml"/><Relationship Id="rId41" Type="http://schemas.openxmlformats.org/officeDocument/2006/relationships/ctrlProp" Target="../ctrlProps/ctrlProp253.xml"/><Relationship Id="rId54" Type="http://schemas.openxmlformats.org/officeDocument/2006/relationships/ctrlProp" Target="../ctrlProps/ctrlProp266.xml"/><Relationship Id="rId62" Type="http://schemas.openxmlformats.org/officeDocument/2006/relationships/ctrlProp" Target="../ctrlProps/ctrlProp2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18.xml"/><Relationship Id="rId15" Type="http://schemas.openxmlformats.org/officeDocument/2006/relationships/ctrlProp" Target="../ctrlProps/ctrlProp227.xml"/><Relationship Id="rId23" Type="http://schemas.openxmlformats.org/officeDocument/2006/relationships/ctrlProp" Target="../ctrlProps/ctrlProp235.xml"/><Relationship Id="rId28" Type="http://schemas.openxmlformats.org/officeDocument/2006/relationships/ctrlProp" Target="../ctrlProps/ctrlProp240.xml"/><Relationship Id="rId36" Type="http://schemas.openxmlformats.org/officeDocument/2006/relationships/ctrlProp" Target="../ctrlProps/ctrlProp248.xml"/><Relationship Id="rId49" Type="http://schemas.openxmlformats.org/officeDocument/2006/relationships/ctrlProp" Target="../ctrlProps/ctrlProp261.xml"/><Relationship Id="rId57" Type="http://schemas.openxmlformats.org/officeDocument/2006/relationships/ctrlProp" Target="../ctrlProps/ctrlProp269.xml"/><Relationship Id="rId10" Type="http://schemas.openxmlformats.org/officeDocument/2006/relationships/ctrlProp" Target="../ctrlProps/ctrlProp222.xml"/><Relationship Id="rId31" Type="http://schemas.openxmlformats.org/officeDocument/2006/relationships/ctrlProp" Target="../ctrlProps/ctrlProp243.xml"/><Relationship Id="rId44" Type="http://schemas.openxmlformats.org/officeDocument/2006/relationships/ctrlProp" Target="../ctrlProps/ctrlProp256.xml"/><Relationship Id="rId52" Type="http://schemas.openxmlformats.org/officeDocument/2006/relationships/ctrlProp" Target="../ctrlProps/ctrlProp264.xml"/><Relationship Id="rId60" Type="http://schemas.openxmlformats.org/officeDocument/2006/relationships/ctrlProp" Target="../ctrlProps/ctrlProp272.xml"/><Relationship Id="rId65" Type="http://schemas.openxmlformats.org/officeDocument/2006/relationships/ctrlProp" Target="../ctrlProps/ctrlProp277.xml"/><Relationship Id="rId4" Type="http://schemas.openxmlformats.org/officeDocument/2006/relationships/ctrlProp" Target="../ctrlProps/ctrlProp216.xml"/><Relationship Id="rId9" Type="http://schemas.openxmlformats.org/officeDocument/2006/relationships/ctrlProp" Target="../ctrlProps/ctrlProp221.xml"/><Relationship Id="rId13" Type="http://schemas.openxmlformats.org/officeDocument/2006/relationships/ctrlProp" Target="../ctrlProps/ctrlProp225.xml"/><Relationship Id="rId18" Type="http://schemas.openxmlformats.org/officeDocument/2006/relationships/ctrlProp" Target="../ctrlProps/ctrlProp230.xml"/><Relationship Id="rId39" Type="http://schemas.openxmlformats.org/officeDocument/2006/relationships/ctrlProp" Target="../ctrlProps/ctrlProp25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2.xml"/><Relationship Id="rId21" Type="http://schemas.openxmlformats.org/officeDocument/2006/relationships/ctrlProp" Target="../ctrlProps/ctrlProp297.xml"/><Relationship Id="rId42" Type="http://schemas.openxmlformats.org/officeDocument/2006/relationships/ctrlProp" Target="../ctrlProps/ctrlProp318.xml"/><Relationship Id="rId47" Type="http://schemas.openxmlformats.org/officeDocument/2006/relationships/ctrlProp" Target="../ctrlProps/ctrlProp323.xml"/><Relationship Id="rId63" Type="http://schemas.openxmlformats.org/officeDocument/2006/relationships/ctrlProp" Target="../ctrlProps/ctrlProp339.xml"/><Relationship Id="rId68" Type="http://schemas.openxmlformats.org/officeDocument/2006/relationships/ctrlProp" Target="../ctrlProps/ctrlProp344.xml"/><Relationship Id="rId84" Type="http://schemas.openxmlformats.org/officeDocument/2006/relationships/ctrlProp" Target="../ctrlProps/ctrlProp360.xml"/><Relationship Id="rId89" Type="http://schemas.openxmlformats.org/officeDocument/2006/relationships/ctrlProp" Target="../ctrlProps/ctrlProp365.xml"/><Relationship Id="rId16" Type="http://schemas.openxmlformats.org/officeDocument/2006/relationships/ctrlProp" Target="../ctrlProps/ctrlProp292.xml"/><Relationship Id="rId11" Type="http://schemas.openxmlformats.org/officeDocument/2006/relationships/ctrlProp" Target="../ctrlProps/ctrlProp287.xml"/><Relationship Id="rId32" Type="http://schemas.openxmlformats.org/officeDocument/2006/relationships/ctrlProp" Target="../ctrlProps/ctrlProp308.xml"/><Relationship Id="rId37" Type="http://schemas.openxmlformats.org/officeDocument/2006/relationships/ctrlProp" Target="../ctrlProps/ctrlProp313.xml"/><Relationship Id="rId53" Type="http://schemas.openxmlformats.org/officeDocument/2006/relationships/ctrlProp" Target="../ctrlProps/ctrlProp329.xml"/><Relationship Id="rId58" Type="http://schemas.openxmlformats.org/officeDocument/2006/relationships/ctrlProp" Target="../ctrlProps/ctrlProp334.xml"/><Relationship Id="rId74" Type="http://schemas.openxmlformats.org/officeDocument/2006/relationships/ctrlProp" Target="../ctrlProps/ctrlProp350.xml"/><Relationship Id="rId79" Type="http://schemas.openxmlformats.org/officeDocument/2006/relationships/ctrlProp" Target="../ctrlProps/ctrlProp355.xml"/><Relationship Id="rId5" Type="http://schemas.openxmlformats.org/officeDocument/2006/relationships/ctrlProp" Target="../ctrlProps/ctrlProp281.xml"/><Relationship Id="rId90" Type="http://schemas.openxmlformats.org/officeDocument/2006/relationships/ctrlProp" Target="../ctrlProps/ctrlProp366.xml"/><Relationship Id="rId95" Type="http://schemas.openxmlformats.org/officeDocument/2006/relationships/ctrlProp" Target="../ctrlProps/ctrlProp371.xml"/><Relationship Id="rId22" Type="http://schemas.openxmlformats.org/officeDocument/2006/relationships/ctrlProp" Target="../ctrlProps/ctrlProp298.xml"/><Relationship Id="rId27" Type="http://schemas.openxmlformats.org/officeDocument/2006/relationships/ctrlProp" Target="../ctrlProps/ctrlProp303.xml"/><Relationship Id="rId43" Type="http://schemas.openxmlformats.org/officeDocument/2006/relationships/ctrlProp" Target="../ctrlProps/ctrlProp319.xml"/><Relationship Id="rId48" Type="http://schemas.openxmlformats.org/officeDocument/2006/relationships/ctrlProp" Target="../ctrlProps/ctrlProp324.xml"/><Relationship Id="rId64" Type="http://schemas.openxmlformats.org/officeDocument/2006/relationships/ctrlProp" Target="../ctrlProps/ctrlProp340.xml"/><Relationship Id="rId69" Type="http://schemas.openxmlformats.org/officeDocument/2006/relationships/ctrlProp" Target="../ctrlProps/ctrlProp345.xml"/><Relationship Id="rId80" Type="http://schemas.openxmlformats.org/officeDocument/2006/relationships/ctrlProp" Target="../ctrlProps/ctrlProp356.xml"/><Relationship Id="rId85" Type="http://schemas.openxmlformats.org/officeDocument/2006/relationships/ctrlProp" Target="../ctrlProps/ctrlProp361.xml"/><Relationship Id="rId3" Type="http://schemas.openxmlformats.org/officeDocument/2006/relationships/ctrlProp" Target="../ctrlProps/ctrlProp279.xml"/><Relationship Id="rId12" Type="http://schemas.openxmlformats.org/officeDocument/2006/relationships/ctrlProp" Target="../ctrlProps/ctrlProp288.xml"/><Relationship Id="rId17" Type="http://schemas.openxmlformats.org/officeDocument/2006/relationships/ctrlProp" Target="../ctrlProps/ctrlProp293.xml"/><Relationship Id="rId25" Type="http://schemas.openxmlformats.org/officeDocument/2006/relationships/ctrlProp" Target="../ctrlProps/ctrlProp301.xml"/><Relationship Id="rId33" Type="http://schemas.openxmlformats.org/officeDocument/2006/relationships/ctrlProp" Target="../ctrlProps/ctrlProp309.xml"/><Relationship Id="rId38" Type="http://schemas.openxmlformats.org/officeDocument/2006/relationships/ctrlProp" Target="../ctrlProps/ctrlProp314.xml"/><Relationship Id="rId46" Type="http://schemas.openxmlformats.org/officeDocument/2006/relationships/ctrlProp" Target="../ctrlProps/ctrlProp322.xml"/><Relationship Id="rId59" Type="http://schemas.openxmlformats.org/officeDocument/2006/relationships/ctrlProp" Target="../ctrlProps/ctrlProp335.xml"/><Relationship Id="rId67" Type="http://schemas.openxmlformats.org/officeDocument/2006/relationships/ctrlProp" Target="../ctrlProps/ctrlProp343.xml"/><Relationship Id="rId20" Type="http://schemas.openxmlformats.org/officeDocument/2006/relationships/ctrlProp" Target="../ctrlProps/ctrlProp296.xml"/><Relationship Id="rId41" Type="http://schemas.openxmlformats.org/officeDocument/2006/relationships/ctrlProp" Target="../ctrlProps/ctrlProp317.xml"/><Relationship Id="rId54" Type="http://schemas.openxmlformats.org/officeDocument/2006/relationships/ctrlProp" Target="../ctrlProps/ctrlProp330.xml"/><Relationship Id="rId62" Type="http://schemas.openxmlformats.org/officeDocument/2006/relationships/ctrlProp" Target="../ctrlProps/ctrlProp338.xml"/><Relationship Id="rId70" Type="http://schemas.openxmlformats.org/officeDocument/2006/relationships/ctrlProp" Target="../ctrlProps/ctrlProp346.xml"/><Relationship Id="rId75" Type="http://schemas.openxmlformats.org/officeDocument/2006/relationships/ctrlProp" Target="../ctrlProps/ctrlProp351.xml"/><Relationship Id="rId83" Type="http://schemas.openxmlformats.org/officeDocument/2006/relationships/ctrlProp" Target="../ctrlProps/ctrlProp359.xml"/><Relationship Id="rId88" Type="http://schemas.openxmlformats.org/officeDocument/2006/relationships/ctrlProp" Target="../ctrlProps/ctrlProp364.xml"/><Relationship Id="rId91" Type="http://schemas.openxmlformats.org/officeDocument/2006/relationships/ctrlProp" Target="../ctrlProps/ctrlProp367.xml"/><Relationship Id="rId96" Type="http://schemas.openxmlformats.org/officeDocument/2006/relationships/ctrlProp" Target="../ctrlProps/ctrlProp372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82.xml"/><Relationship Id="rId15" Type="http://schemas.openxmlformats.org/officeDocument/2006/relationships/ctrlProp" Target="../ctrlProps/ctrlProp291.xml"/><Relationship Id="rId23" Type="http://schemas.openxmlformats.org/officeDocument/2006/relationships/ctrlProp" Target="../ctrlProps/ctrlProp299.xml"/><Relationship Id="rId28" Type="http://schemas.openxmlformats.org/officeDocument/2006/relationships/ctrlProp" Target="../ctrlProps/ctrlProp304.xml"/><Relationship Id="rId36" Type="http://schemas.openxmlformats.org/officeDocument/2006/relationships/ctrlProp" Target="../ctrlProps/ctrlProp312.xml"/><Relationship Id="rId49" Type="http://schemas.openxmlformats.org/officeDocument/2006/relationships/ctrlProp" Target="../ctrlProps/ctrlProp325.xml"/><Relationship Id="rId57" Type="http://schemas.openxmlformats.org/officeDocument/2006/relationships/ctrlProp" Target="../ctrlProps/ctrlProp333.xml"/><Relationship Id="rId10" Type="http://schemas.openxmlformats.org/officeDocument/2006/relationships/ctrlProp" Target="../ctrlProps/ctrlProp286.xml"/><Relationship Id="rId31" Type="http://schemas.openxmlformats.org/officeDocument/2006/relationships/ctrlProp" Target="../ctrlProps/ctrlProp307.xml"/><Relationship Id="rId44" Type="http://schemas.openxmlformats.org/officeDocument/2006/relationships/ctrlProp" Target="../ctrlProps/ctrlProp320.xml"/><Relationship Id="rId52" Type="http://schemas.openxmlformats.org/officeDocument/2006/relationships/ctrlProp" Target="../ctrlProps/ctrlProp328.xml"/><Relationship Id="rId60" Type="http://schemas.openxmlformats.org/officeDocument/2006/relationships/ctrlProp" Target="../ctrlProps/ctrlProp336.xml"/><Relationship Id="rId65" Type="http://schemas.openxmlformats.org/officeDocument/2006/relationships/ctrlProp" Target="../ctrlProps/ctrlProp341.xml"/><Relationship Id="rId73" Type="http://schemas.openxmlformats.org/officeDocument/2006/relationships/ctrlProp" Target="../ctrlProps/ctrlProp349.xml"/><Relationship Id="rId78" Type="http://schemas.openxmlformats.org/officeDocument/2006/relationships/ctrlProp" Target="../ctrlProps/ctrlProp354.xml"/><Relationship Id="rId81" Type="http://schemas.openxmlformats.org/officeDocument/2006/relationships/ctrlProp" Target="../ctrlProps/ctrlProp357.xml"/><Relationship Id="rId86" Type="http://schemas.openxmlformats.org/officeDocument/2006/relationships/ctrlProp" Target="../ctrlProps/ctrlProp362.xml"/><Relationship Id="rId94" Type="http://schemas.openxmlformats.org/officeDocument/2006/relationships/ctrlProp" Target="../ctrlProps/ctrlProp370.xml"/><Relationship Id="rId4" Type="http://schemas.openxmlformats.org/officeDocument/2006/relationships/ctrlProp" Target="../ctrlProps/ctrlProp280.xml"/><Relationship Id="rId9" Type="http://schemas.openxmlformats.org/officeDocument/2006/relationships/ctrlProp" Target="../ctrlProps/ctrlProp285.xml"/><Relationship Id="rId13" Type="http://schemas.openxmlformats.org/officeDocument/2006/relationships/ctrlProp" Target="../ctrlProps/ctrlProp289.xml"/><Relationship Id="rId18" Type="http://schemas.openxmlformats.org/officeDocument/2006/relationships/ctrlProp" Target="../ctrlProps/ctrlProp294.xml"/><Relationship Id="rId39" Type="http://schemas.openxmlformats.org/officeDocument/2006/relationships/ctrlProp" Target="../ctrlProps/ctrlProp315.xml"/><Relationship Id="rId34" Type="http://schemas.openxmlformats.org/officeDocument/2006/relationships/ctrlProp" Target="../ctrlProps/ctrlProp310.xml"/><Relationship Id="rId50" Type="http://schemas.openxmlformats.org/officeDocument/2006/relationships/ctrlProp" Target="../ctrlProps/ctrlProp326.xml"/><Relationship Id="rId55" Type="http://schemas.openxmlformats.org/officeDocument/2006/relationships/ctrlProp" Target="../ctrlProps/ctrlProp331.xml"/><Relationship Id="rId76" Type="http://schemas.openxmlformats.org/officeDocument/2006/relationships/ctrlProp" Target="../ctrlProps/ctrlProp352.xml"/><Relationship Id="rId97" Type="http://schemas.openxmlformats.org/officeDocument/2006/relationships/ctrlProp" Target="../ctrlProps/ctrlProp373.xml"/><Relationship Id="rId7" Type="http://schemas.openxmlformats.org/officeDocument/2006/relationships/ctrlProp" Target="../ctrlProps/ctrlProp283.xml"/><Relationship Id="rId71" Type="http://schemas.openxmlformats.org/officeDocument/2006/relationships/ctrlProp" Target="../ctrlProps/ctrlProp347.xml"/><Relationship Id="rId92" Type="http://schemas.openxmlformats.org/officeDocument/2006/relationships/ctrlProp" Target="../ctrlProps/ctrlProp368.xml"/><Relationship Id="rId2" Type="http://schemas.openxmlformats.org/officeDocument/2006/relationships/vmlDrawing" Target="../drawings/vmlDrawing4.vml"/><Relationship Id="rId29" Type="http://schemas.openxmlformats.org/officeDocument/2006/relationships/ctrlProp" Target="../ctrlProps/ctrlProp305.xml"/><Relationship Id="rId24" Type="http://schemas.openxmlformats.org/officeDocument/2006/relationships/ctrlProp" Target="../ctrlProps/ctrlProp300.xml"/><Relationship Id="rId40" Type="http://schemas.openxmlformats.org/officeDocument/2006/relationships/ctrlProp" Target="../ctrlProps/ctrlProp316.xml"/><Relationship Id="rId45" Type="http://schemas.openxmlformats.org/officeDocument/2006/relationships/ctrlProp" Target="../ctrlProps/ctrlProp321.xml"/><Relationship Id="rId66" Type="http://schemas.openxmlformats.org/officeDocument/2006/relationships/ctrlProp" Target="../ctrlProps/ctrlProp342.xml"/><Relationship Id="rId87" Type="http://schemas.openxmlformats.org/officeDocument/2006/relationships/ctrlProp" Target="../ctrlProps/ctrlProp363.xml"/><Relationship Id="rId61" Type="http://schemas.openxmlformats.org/officeDocument/2006/relationships/ctrlProp" Target="../ctrlProps/ctrlProp337.xml"/><Relationship Id="rId82" Type="http://schemas.openxmlformats.org/officeDocument/2006/relationships/ctrlProp" Target="../ctrlProps/ctrlProp358.xml"/><Relationship Id="rId19" Type="http://schemas.openxmlformats.org/officeDocument/2006/relationships/ctrlProp" Target="../ctrlProps/ctrlProp295.xml"/><Relationship Id="rId14" Type="http://schemas.openxmlformats.org/officeDocument/2006/relationships/ctrlProp" Target="../ctrlProps/ctrlProp290.xml"/><Relationship Id="rId30" Type="http://schemas.openxmlformats.org/officeDocument/2006/relationships/ctrlProp" Target="../ctrlProps/ctrlProp306.xml"/><Relationship Id="rId35" Type="http://schemas.openxmlformats.org/officeDocument/2006/relationships/ctrlProp" Target="../ctrlProps/ctrlProp311.xml"/><Relationship Id="rId56" Type="http://schemas.openxmlformats.org/officeDocument/2006/relationships/ctrlProp" Target="../ctrlProps/ctrlProp332.xml"/><Relationship Id="rId77" Type="http://schemas.openxmlformats.org/officeDocument/2006/relationships/ctrlProp" Target="../ctrlProps/ctrlProp353.xml"/><Relationship Id="rId8" Type="http://schemas.openxmlformats.org/officeDocument/2006/relationships/ctrlProp" Target="../ctrlProps/ctrlProp284.xml"/><Relationship Id="rId51" Type="http://schemas.openxmlformats.org/officeDocument/2006/relationships/ctrlProp" Target="../ctrlProps/ctrlProp327.xml"/><Relationship Id="rId72" Type="http://schemas.openxmlformats.org/officeDocument/2006/relationships/ctrlProp" Target="../ctrlProps/ctrlProp348.xml"/><Relationship Id="rId93" Type="http://schemas.openxmlformats.org/officeDocument/2006/relationships/ctrlProp" Target="../ctrlProps/ctrlProp369.xml"/><Relationship Id="rId98" Type="http://schemas.openxmlformats.org/officeDocument/2006/relationships/ctrlProp" Target="../ctrlProps/ctrlProp374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98.xml"/><Relationship Id="rId21" Type="http://schemas.openxmlformats.org/officeDocument/2006/relationships/ctrlProp" Target="../ctrlProps/ctrlProp393.xml"/><Relationship Id="rId42" Type="http://schemas.openxmlformats.org/officeDocument/2006/relationships/ctrlProp" Target="../ctrlProps/ctrlProp414.xml"/><Relationship Id="rId47" Type="http://schemas.openxmlformats.org/officeDocument/2006/relationships/ctrlProp" Target="../ctrlProps/ctrlProp419.xml"/><Relationship Id="rId63" Type="http://schemas.openxmlformats.org/officeDocument/2006/relationships/ctrlProp" Target="../ctrlProps/ctrlProp435.xml"/><Relationship Id="rId68" Type="http://schemas.openxmlformats.org/officeDocument/2006/relationships/ctrlProp" Target="../ctrlProps/ctrlProp440.xml"/><Relationship Id="rId84" Type="http://schemas.openxmlformats.org/officeDocument/2006/relationships/ctrlProp" Target="../ctrlProps/ctrlProp456.xml"/><Relationship Id="rId89" Type="http://schemas.openxmlformats.org/officeDocument/2006/relationships/ctrlProp" Target="../ctrlProps/ctrlProp461.xml"/><Relationship Id="rId16" Type="http://schemas.openxmlformats.org/officeDocument/2006/relationships/ctrlProp" Target="../ctrlProps/ctrlProp388.xml"/><Relationship Id="rId11" Type="http://schemas.openxmlformats.org/officeDocument/2006/relationships/ctrlProp" Target="../ctrlProps/ctrlProp383.xml"/><Relationship Id="rId32" Type="http://schemas.openxmlformats.org/officeDocument/2006/relationships/ctrlProp" Target="../ctrlProps/ctrlProp404.xml"/><Relationship Id="rId37" Type="http://schemas.openxmlformats.org/officeDocument/2006/relationships/ctrlProp" Target="../ctrlProps/ctrlProp409.xml"/><Relationship Id="rId53" Type="http://schemas.openxmlformats.org/officeDocument/2006/relationships/ctrlProp" Target="../ctrlProps/ctrlProp425.xml"/><Relationship Id="rId58" Type="http://schemas.openxmlformats.org/officeDocument/2006/relationships/ctrlProp" Target="../ctrlProps/ctrlProp430.xml"/><Relationship Id="rId74" Type="http://schemas.openxmlformats.org/officeDocument/2006/relationships/ctrlProp" Target="../ctrlProps/ctrlProp446.xml"/><Relationship Id="rId79" Type="http://schemas.openxmlformats.org/officeDocument/2006/relationships/ctrlProp" Target="../ctrlProps/ctrlProp451.xml"/><Relationship Id="rId5" Type="http://schemas.openxmlformats.org/officeDocument/2006/relationships/ctrlProp" Target="../ctrlProps/ctrlProp377.xml"/><Relationship Id="rId90" Type="http://schemas.openxmlformats.org/officeDocument/2006/relationships/ctrlProp" Target="../ctrlProps/ctrlProp462.xml"/><Relationship Id="rId95" Type="http://schemas.openxmlformats.org/officeDocument/2006/relationships/ctrlProp" Target="../ctrlProps/ctrlProp467.xml"/><Relationship Id="rId22" Type="http://schemas.openxmlformats.org/officeDocument/2006/relationships/ctrlProp" Target="../ctrlProps/ctrlProp394.xml"/><Relationship Id="rId27" Type="http://schemas.openxmlformats.org/officeDocument/2006/relationships/ctrlProp" Target="../ctrlProps/ctrlProp399.xml"/><Relationship Id="rId43" Type="http://schemas.openxmlformats.org/officeDocument/2006/relationships/ctrlProp" Target="../ctrlProps/ctrlProp415.xml"/><Relationship Id="rId48" Type="http://schemas.openxmlformats.org/officeDocument/2006/relationships/ctrlProp" Target="../ctrlProps/ctrlProp420.xml"/><Relationship Id="rId64" Type="http://schemas.openxmlformats.org/officeDocument/2006/relationships/ctrlProp" Target="../ctrlProps/ctrlProp436.xml"/><Relationship Id="rId69" Type="http://schemas.openxmlformats.org/officeDocument/2006/relationships/ctrlProp" Target="../ctrlProps/ctrlProp441.xml"/><Relationship Id="rId80" Type="http://schemas.openxmlformats.org/officeDocument/2006/relationships/ctrlProp" Target="../ctrlProps/ctrlProp452.xml"/><Relationship Id="rId85" Type="http://schemas.openxmlformats.org/officeDocument/2006/relationships/ctrlProp" Target="../ctrlProps/ctrlProp457.xml"/><Relationship Id="rId3" Type="http://schemas.openxmlformats.org/officeDocument/2006/relationships/ctrlProp" Target="../ctrlProps/ctrlProp375.xml"/><Relationship Id="rId12" Type="http://schemas.openxmlformats.org/officeDocument/2006/relationships/ctrlProp" Target="../ctrlProps/ctrlProp384.xml"/><Relationship Id="rId17" Type="http://schemas.openxmlformats.org/officeDocument/2006/relationships/ctrlProp" Target="../ctrlProps/ctrlProp389.xml"/><Relationship Id="rId25" Type="http://schemas.openxmlformats.org/officeDocument/2006/relationships/ctrlProp" Target="../ctrlProps/ctrlProp397.xml"/><Relationship Id="rId33" Type="http://schemas.openxmlformats.org/officeDocument/2006/relationships/ctrlProp" Target="../ctrlProps/ctrlProp405.xml"/><Relationship Id="rId38" Type="http://schemas.openxmlformats.org/officeDocument/2006/relationships/ctrlProp" Target="../ctrlProps/ctrlProp410.xml"/><Relationship Id="rId46" Type="http://schemas.openxmlformats.org/officeDocument/2006/relationships/ctrlProp" Target="../ctrlProps/ctrlProp418.xml"/><Relationship Id="rId59" Type="http://schemas.openxmlformats.org/officeDocument/2006/relationships/ctrlProp" Target="../ctrlProps/ctrlProp431.xml"/><Relationship Id="rId67" Type="http://schemas.openxmlformats.org/officeDocument/2006/relationships/ctrlProp" Target="../ctrlProps/ctrlProp439.xml"/><Relationship Id="rId20" Type="http://schemas.openxmlformats.org/officeDocument/2006/relationships/ctrlProp" Target="../ctrlProps/ctrlProp392.xml"/><Relationship Id="rId41" Type="http://schemas.openxmlformats.org/officeDocument/2006/relationships/ctrlProp" Target="../ctrlProps/ctrlProp413.xml"/><Relationship Id="rId54" Type="http://schemas.openxmlformats.org/officeDocument/2006/relationships/ctrlProp" Target="../ctrlProps/ctrlProp426.xml"/><Relationship Id="rId62" Type="http://schemas.openxmlformats.org/officeDocument/2006/relationships/ctrlProp" Target="../ctrlProps/ctrlProp434.xml"/><Relationship Id="rId70" Type="http://schemas.openxmlformats.org/officeDocument/2006/relationships/ctrlProp" Target="../ctrlProps/ctrlProp442.xml"/><Relationship Id="rId75" Type="http://schemas.openxmlformats.org/officeDocument/2006/relationships/ctrlProp" Target="../ctrlProps/ctrlProp447.xml"/><Relationship Id="rId83" Type="http://schemas.openxmlformats.org/officeDocument/2006/relationships/ctrlProp" Target="../ctrlProps/ctrlProp455.xml"/><Relationship Id="rId88" Type="http://schemas.openxmlformats.org/officeDocument/2006/relationships/ctrlProp" Target="../ctrlProps/ctrlProp460.xml"/><Relationship Id="rId91" Type="http://schemas.openxmlformats.org/officeDocument/2006/relationships/ctrlProp" Target="../ctrlProps/ctrlProp463.xml"/><Relationship Id="rId96" Type="http://schemas.openxmlformats.org/officeDocument/2006/relationships/ctrlProp" Target="../ctrlProps/ctrlProp46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378.xml"/><Relationship Id="rId15" Type="http://schemas.openxmlformats.org/officeDocument/2006/relationships/ctrlProp" Target="../ctrlProps/ctrlProp387.xml"/><Relationship Id="rId23" Type="http://schemas.openxmlformats.org/officeDocument/2006/relationships/ctrlProp" Target="../ctrlProps/ctrlProp395.xml"/><Relationship Id="rId28" Type="http://schemas.openxmlformats.org/officeDocument/2006/relationships/ctrlProp" Target="../ctrlProps/ctrlProp400.xml"/><Relationship Id="rId36" Type="http://schemas.openxmlformats.org/officeDocument/2006/relationships/ctrlProp" Target="../ctrlProps/ctrlProp408.xml"/><Relationship Id="rId49" Type="http://schemas.openxmlformats.org/officeDocument/2006/relationships/ctrlProp" Target="../ctrlProps/ctrlProp421.xml"/><Relationship Id="rId57" Type="http://schemas.openxmlformats.org/officeDocument/2006/relationships/ctrlProp" Target="../ctrlProps/ctrlProp429.xml"/><Relationship Id="rId10" Type="http://schemas.openxmlformats.org/officeDocument/2006/relationships/ctrlProp" Target="../ctrlProps/ctrlProp382.xml"/><Relationship Id="rId31" Type="http://schemas.openxmlformats.org/officeDocument/2006/relationships/ctrlProp" Target="../ctrlProps/ctrlProp403.xml"/><Relationship Id="rId44" Type="http://schemas.openxmlformats.org/officeDocument/2006/relationships/ctrlProp" Target="../ctrlProps/ctrlProp416.xml"/><Relationship Id="rId52" Type="http://schemas.openxmlformats.org/officeDocument/2006/relationships/ctrlProp" Target="../ctrlProps/ctrlProp424.xml"/><Relationship Id="rId60" Type="http://schemas.openxmlformats.org/officeDocument/2006/relationships/ctrlProp" Target="../ctrlProps/ctrlProp432.xml"/><Relationship Id="rId65" Type="http://schemas.openxmlformats.org/officeDocument/2006/relationships/ctrlProp" Target="../ctrlProps/ctrlProp437.xml"/><Relationship Id="rId73" Type="http://schemas.openxmlformats.org/officeDocument/2006/relationships/ctrlProp" Target="../ctrlProps/ctrlProp445.xml"/><Relationship Id="rId78" Type="http://schemas.openxmlformats.org/officeDocument/2006/relationships/ctrlProp" Target="../ctrlProps/ctrlProp450.xml"/><Relationship Id="rId81" Type="http://schemas.openxmlformats.org/officeDocument/2006/relationships/ctrlProp" Target="../ctrlProps/ctrlProp453.xml"/><Relationship Id="rId86" Type="http://schemas.openxmlformats.org/officeDocument/2006/relationships/ctrlProp" Target="../ctrlProps/ctrlProp458.xml"/><Relationship Id="rId94" Type="http://schemas.openxmlformats.org/officeDocument/2006/relationships/ctrlProp" Target="../ctrlProps/ctrlProp466.xml"/><Relationship Id="rId99" Type="http://schemas.openxmlformats.org/officeDocument/2006/relationships/ctrlProp" Target="../ctrlProps/ctrlProp471.xml"/><Relationship Id="rId4" Type="http://schemas.openxmlformats.org/officeDocument/2006/relationships/ctrlProp" Target="../ctrlProps/ctrlProp376.xml"/><Relationship Id="rId9" Type="http://schemas.openxmlformats.org/officeDocument/2006/relationships/ctrlProp" Target="../ctrlProps/ctrlProp381.xml"/><Relationship Id="rId13" Type="http://schemas.openxmlformats.org/officeDocument/2006/relationships/ctrlProp" Target="../ctrlProps/ctrlProp385.xml"/><Relationship Id="rId18" Type="http://schemas.openxmlformats.org/officeDocument/2006/relationships/ctrlProp" Target="../ctrlProps/ctrlProp390.xml"/><Relationship Id="rId39" Type="http://schemas.openxmlformats.org/officeDocument/2006/relationships/ctrlProp" Target="../ctrlProps/ctrlProp411.xml"/><Relationship Id="rId34" Type="http://schemas.openxmlformats.org/officeDocument/2006/relationships/ctrlProp" Target="../ctrlProps/ctrlProp406.xml"/><Relationship Id="rId50" Type="http://schemas.openxmlformats.org/officeDocument/2006/relationships/ctrlProp" Target="../ctrlProps/ctrlProp422.xml"/><Relationship Id="rId55" Type="http://schemas.openxmlformats.org/officeDocument/2006/relationships/ctrlProp" Target="../ctrlProps/ctrlProp427.xml"/><Relationship Id="rId76" Type="http://schemas.openxmlformats.org/officeDocument/2006/relationships/ctrlProp" Target="../ctrlProps/ctrlProp448.xml"/><Relationship Id="rId97" Type="http://schemas.openxmlformats.org/officeDocument/2006/relationships/ctrlProp" Target="../ctrlProps/ctrlProp469.xml"/><Relationship Id="rId7" Type="http://schemas.openxmlformats.org/officeDocument/2006/relationships/ctrlProp" Target="../ctrlProps/ctrlProp379.xml"/><Relationship Id="rId71" Type="http://schemas.openxmlformats.org/officeDocument/2006/relationships/ctrlProp" Target="../ctrlProps/ctrlProp443.xml"/><Relationship Id="rId92" Type="http://schemas.openxmlformats.org/officeDocument/2006/relationships/ctrlProp" Target="../ctrlProps/ctrlProp464.xml"/><Relationship Id="rId2" Type="http://schemas.openxmlformats.org/officeDocument/2006/relationships/vmlDrawing" Target="../drawings/vmlDrawing5.vml"/><Relationship Id="rId29" Type="http://schemas.openxmlformats.org/officeDocument/2006/relationships/ctrlProp" Target="../ctrlProps/ctrlProp401.xml"/><Relationship Id="rId24" Type="http://schemas.openxmlformats.org/officeDocument/2006/relationships/ctrlProp" Target="../ctrlProps/ctrlProp396.xml"/><Relationship Id="rId40" Type="http://schemas.openxmlformats.org/officeDocument/2006/relationships/ctrlProp" Target="../ctrlProps/ctrlProp412.xml"/><Relationship Id="rId45" Type="http://schemas.openxmlformats.org/officeDocument/2006/relationships/ctrlProp" Target="../ctrlProps/ctrlProp417.xml"/><Relationship Id="rId66" Type="http://schemas.openxmlformats.org/officeDocument/2006/relationships/ctrlProp" Target="../ctrlProps/ctrlProp438.xml"/><Relationship Id="rId87" Type="http://schemas.openxmlformats.org/officeDocument/2006/relationships/ctrlProp" Target="../ctrlProps/ctrlProp459.xml"/><Relationship Id="rId61" Type="http://schemas.openxmlformats.org/officeDocument/2006/relationships/ctrlProp" Target="../ctrlProps/ctrlProp433.xml"/><Relationship Id="rId82" Type="http://schemas.openxmlformats.org/officeDocument/2006/relationships/ctrlProp" Target="../ctrlProps/ctrlProp454.xml"/><Relationship Id="rId19" Type="http://schemas.openxmlformats.org/officeDocument/2006/relationships/ctrlProp" Target="../ctrlProps/ctrlProp391.xml"/><Relationship Id="rId14" Type="http://schemas.openxmlformats.org/officeDocument/2006/relationships/ctrlProp" Target="../ctrlProps/ctrlProp386.xml"/><Relationship Id="rId30" Type="http://schemas.openxmlformats.org/officeDocument/2006/relationships/ctrlProp" Target="../ctrlProps/ctrlProp402.xml"/><Relationship Id="rId35" Type="http://schemas.openxmlformats.org/officeDocument/2006/relationships/ctrlProp" Target="../ctrlProps/ctrlProp407.xml"/><Relationship Id="rId56" Type="http://schemas.openxmlformats.org/officeDocument/2006/relationships/ctrlProp" Target="../ctrlProps/ctrlProp428.xml"/><Relationship Id="rId77" Type="http://schemas.openxmlformats.org/officeDocument/2006/relationships/ctrlProp" Target="../ctrlProps/ctrlProp449.xml"/><Relationship Id="rId100" Type="http://schemas.openxmlformats.org/officeDocument/2006/relationships/ctrlProp" Target="../ctrlProps/ctrlProp472.xml"/><Relationship Id="rId8" Type="http://schemas.openxmlformats.org/officeDocument/2006/relationships/ctrlProp" Target="../ctrlProps/ctrlProp380.xml"/><Relationship Id="rId51" Type="http://schemas.openxmlformats.org/officeDocument/2006/relationships/ctrlProp" Target="../ctrlProps/ctrlProp423.xml"/><Relationship Id="rId72" Type="http://schemas.openxmlformats.org/officeDocument/2006/relationships/ctrlProp" Target="../ctrlProps/ctrlProp444.xml"/><Relationship Id="rId93" Type="http://schemas.openxmlformats.org/officeDocument/2006/relationships/ctrlProp" Target="../ctrlProps/ctrlProp465.xml"/><Relationship Id="rId98" Type="http://schemas.openxmlformats.org/officeDocument/2006/relationships/ctrlProp" Target="../ctrlProps/ctrlProp4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FFFD-4C30-714C-9412-EAE6D6CBD8A6}">
  <sheetPr codeName="Sheet1"/>
  <dimension ref="A1:AC96"/>
  <sheetViews>
    <sheetView topLeftCell="D1" zoomScale="50" zoomScaleNormal="50" workbookViewId="0">
      <selection activeCell="G37" sqref="G37"/>
    </sheetView>
  </sheetViews>
  <sheetFormatPr baseColWidth="10" defaultColWidth="0" defaultRowHeight="16" zeroHeight="1"/>
  <cols>
    <col min="1" max="1" width="15.7109375" hidden="1" customWidth="1"/>
    <col min="2" max="3" width="0.140625" hidden="1" customWidth="1"/>
    <col min="4" max="4" width="47.7109375" customWidth="1"/>
    <col min="5" max="5" width="14.28515625" hidden="1" customWidth="1"/>
    <col min="6" max="6" width="8.7109375" customWidth="1"/>
    <col min="7" max="7" width="47.7109375" customWidth="1"/>
    <col min="8" max="8" width="8.7109375" customWidth="1"/>
    <col min="9" max="9" width="10.85546875" hidden="1" customWidth="1"/>
    <col min="10" max="10" width="47.7109375" customWidth="1"/>
    <col min="11" max="11" width="11" hidden="1" customWidth="1"/>
    <col min="12" max="12" width="8.7109375" customWidth="1"/>
    <col min="13" max="13" width="47.7109375" customWidth="1"/>
    <col min="14" max="14" width="10.85546875" hidden="1" customWidth="1"/>
    <col min="15" max="15" width="8.7109375" customWidth="1"/>
    <col min="16" max="16" width="47.7109375" customWidth="1"/>
    <col min="17" max="17" width="10.85546875" customWidth="1"/>
    <col min="18" max="29" width="0" hidden="1" customWidth="1"/>
    <col min="30" max="16384" width="10.85546875" hidden="1"/>
  </cols>
  <sheetData>
    <row r="1" spans="4:29" ht="60" customHeight="1">
      <c r="D1" s="305" t="s">
        <v>120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23"/>
      <c r="R1" s="23"/>
      <c r="S1" s="23"/>
      <c r="T1" s="23"/>
      <c r="U1" s="23"/>
      <c r="V1" s="23"/>
      <c r="W1" s="23"/>
      <c r="X1" s="23"/>
    </row>
    <row r="2" spans="4:29" ht="60" customHeight="1">
      <c r="D2" s="2" t="s">
        <v>25</v>
      </c>
      <c r="G2" s="3" t="s">
        <v>26</v>
      </c>
      <c r="J2" s="4" t="s">
        <v>72</v>
      </c>
      <c r="M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4:29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4:29"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4:29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4:29" ht="356">
      <c r="D6" s="7" t="s">
        <v>74</v>
      </c>
      <c r="F6" s="69"/>
      <c r="G6" s="1" t="s">
        <v>27</v>
      </c>
      <c r="H6" s="23"/>
      <c r="J6" s="8" t="s">
        <v>37</v>
      </c>
      <c r="L6" s="23"/>
      <c r="M6" s="9" t="s">
        <v>28</v>
      </c>
      <c r="O6" s="23"/>
      <c r="P6" s="10" t="s">
        <v>45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4:29">
      <c r="F7" s="69"/>
      <c r="H7" s="23"/>
      <c r="L7" s="23"/>
      <c r="O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4:29" ht="20" customHeight="1">
      <c r="D8" s="78" t="s">
        <v>7</v>
      </c>
      <c r="E8" s="15"/>
      <c r="F8" s="76"/>
      <c r="G8" s="86" t="s">
        <v>9</v>
      </c>
      <c r="H8" s="70"/>
      <c r="I8" s="15"/>
      <c r="J8" s="97" t="s">
        <v>12</v>
      </c>
      <c r="K8" s="15"/>
      <c r="L8" s="70"/>
      <c r="M8" s="99" t="s">
        <v>17</v>
      </c>
      <c r="N8" s="15"/>
      <c r="O8" s="70"/>
      <c r="P8" s="105" t="s">
        <v>20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4:29" ht="20" customHeight="1">
      <c r="D9" s="80"/>
      <c r="E9" s="15"/>
      <c r="F9" s="84"/>
      <c r="G9" s="85"/>
      <c r="H9" s="70"/>
      <c r="I9" s="15"/>
      <c r="J9" s="98"/>
      <c r="K9" s="15"/>
      <c r="L9" s="95"/>
      <c r="M9" s="100"/>
      <c r="N9" s="15"/>
      <c r="O9" s="70"/>
      <c r="P9" s="104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4:29" ht="20" customHeight="1">
      <c r="D10" s="103" t="s">
        <v>125</v>
      </c>
      <c r="E10" s="15"/>
      <c r="F10" s="76"/>
      <c r="G10" s="86" t="s">
        <v>10</v>
      </c>
      <c r="H10" s="70"/>
      <c r="I10" s="15"/>
      <c r="J10" s="96" t="s">
        <v>32</v>
      </c>
      <c r="K10" s="15"/>
      <c r="L10" s="70"/>
      <c r="M10" s="101" t="s">
        <v>91</v>
      </c>
      <c r="N10" s="15"/>
      <c r="O10" s="70"/>
      <c r="P10" s="105" t="s">
        <v>117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4:29" ht="20" customHeight="1">
      <c r="D11" s="102" t="s">
        <v>85</v>
      </c>
      <c r="E11" s="15"/>
      <c r="F11" s="84"/>
      <c r="G11" s="87" t="s">
        <v>35</v>
      </c>
      <c r="H11" s="70"/>
      <c r="I11" s="15"/>
      <c r="J11" s="53" t="s">
        <v>112</v>
      </c>
      <c r="K11" s="15"/>
      <c r="L11" s="70"/>
      <c r="M11" s="58" t="s">
        <v>16</v>
      </c>
      <c r="N11" s="15"/>
      <c r="O11" s="70"/>
      <c r="P11" s="104" t="s">
        <v>118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4:29" ht="20" customHeight="1">
      <c r="D12" s="93" t="s">
        <v>1</v>
      </c>
      <c r="E12" s="15"/>
      <c r="F12" s="83"/>
      <c r="G12" s="45" t="s">
        <v>4</v>
      </c>
      <c r="H12" s="70"/>
      <c r="I12" s="15"/>
      <c r="J12" s="53" t="s">
        <v>113</v>
      </c>
      <c r="K12" s="15"/>
      <c r="L12" s="70"/>
      <c r="M12" s="58" t="s">
        <v>31</v>
      </c>
      <c r="N12" s="15"/>
      <c r="O12" s="70"/>
      <c r="P12" s="104" t="s">
        <v>21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4:29" ht="20" customHeight="1">
      <c r="D13" s="5" t="s">
        <v>86</v>
      </c>
      <c r="E13" s="15"/>
      <c r="F13" s="84"/>
      <c r="G13" s="88" t="s">
        <v>29</v>
      </c>
      <c r="H13" s="70"/>
      <c r="I13" s="15"/>
      <c r="J13" s="53" t="s">
        <v>33</v>
      </c>
      <c r="K13" s="15"/>
      <c r="L13" s="70"/>
      <c r="M13" s="58" t="s">
        <v>92</v>
      </c>
      <c r="N13" s="15"/>
      <c r="O13" s="70"/>
      <c r="P13" s="104" t="s">
        <v>22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4:29" ht="20" customHeight="1">
      <c r="D14" s="74" t="s">
        <v>2</v>
      </c>
      <c r="E14" s="15"/>
      <c r="F14" s="76"/>
      <c r="G14" s="86" t="s">
        <v>11</v>
      </c>
      <c r="H14" s="70"/>
      <c r="I14" s="15"/>
      <c r="J14" s="94" t="s">
        <v>81</v>
      </c>
      <c r="K14" s="15"/>
      <c r="L14" s="70"/>
      <c r="M14" s="58" t="s">
        <v>93</v>
      </c>
      <c r="N14" s="15"/>
      <c r="O14" s="70"/>
      <c r="P14" s="104" t="s">
        <v>23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4:29" ht="20" customHeight="1">
      <c r="D15" s="77" t="s">
        <v>3</v>
      </c>
      <c r="E15" s="15"/>
      <c r="F15" s="83"/>
      <c r="G15" s="92" t="s">
        <v>5</v>
      </c>
      <c r="H15" s="70"/>
      <c r="I15" s="15"/>
      <c r="J15" s="53" t="s">
        <v>14</v>
      </c>
      <c r="K15" s="15"/>
      <c r="L15" s="70"/>
      <c r="M15" s="99" t="s">
        <v>115</v>
      </c>
      <c r="N15" s="15"/>
      <c r="O15" s="70"/>
      <c r="P15" s="104" t="s">
        <v>94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4:29" ht="20" customHeight="1">
      <c r="D16" s="36" t="s">
        <v>87</v>
      </c>
      <c r="E16" s="15"/>
      <c r="F16" s="83"/>
      <c r="G16" s="45" t="s">
        <v>57</v>
      </c>
      <c r="H16" s="70"/>
      <c r="I16" s="15"/>
      <c r="J16" s="53" t="s">
        <v>82</v>
      </c>
      <c r="K16" s="15"/>
      <c r="L16" s="70"/>
      <c r="M16" s="58"/>
      <c r="N16" s="15"/>
      <c r="O16" s="70"/>
      <c r="P16" s="104" t="s">
        <v>18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4:29" ht="20" customHeight="1">
      <c r="D17" s="6"/>
      <c r="E17" s="15"/>
      <c r="F17" s="84"/>
      <c r="G17" s="45" t="s">
        <v>6</v>
      </c>
      <c r="H17" s="70"/>
      <c r="I17" s="15"/>
      <c r="J17" s="53" t="s">
        <v>114</v>
      </c>
      <c r="K17" s="15"/>
      <c r="L17" s="70"/>
      <c r="M17" s="99" t="s">
        <v>30</v>
      </c>
      <c r="N17" s="15"/>
      <c r="O17" s="70"/>
      <c r="P17" s="104" t="s">
        <v>36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4:29" ht="20" customHeight="1">
      <c r="D18" s="36" t="s">
        <v>88</v>
      </c>
      <c r="E18" s="15"/>
      <c r="F18" s="83"/>
      <c r="G18" s="45" t="s">
        <v>75</v>
      </c>
      <c r="H18" s="70"/>
      <c r="I18" s="15"/>
      <c r="J18" s="53" t="s">
        <v>83</v>
      </c>
      <c r="K18" s="15"/>
      <c r="L18" s="70"/>
      <c r="M18" s="58"/>
      <c r="N18" s="15"/>
      <c r="O18" s="70"/>
      <c r="P18" s="104" t="s">
        <v>138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4:29" ht="20" customHeight="1">
      <c r="D19" s="75" t="s">
        <v>71</v>
      </c>
      <c r="E19" s="15"/>
      <c r="F19" s="83"/>
      <c r="G19" s="45" t="s">
        <v>110</v>
      </c>
      <c r="H19" s="70"/>
      <c r="I19" s="15"/>
      <c r="J19" s="11" t="s">
        <v>15</v>
      </c>
      <c r="K19" s="15"/>
      <c r="L19" s="95"/>
      <c r="M19" s="99" t="s">
        <v>124</v>
      </c>
      <c r="N19" s="15"/>
      <c r="O19" s="70"/>
      <c r="P19" s="105" t="s">
        <v>46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4:29" ht="20" customHeight="1">
      <c r="D20" s="79" t="s">
        <v>73</v>
      </c>
      <c r="E20" s="15"/>
      <c r="F20" s="83"/>
      <c r="G20" s="45" t="s">
        <v>77</v>
      </c>
      <c r="H20" s="70"/>
      <c r="I20" s="15"/>
      <c r="J20" s="53"/>
      <c r="K20" s="15"/>
      <c r="L20" s="70"/>
      <c r="M20" s="58" t="s">
        <v>65</v>
      </c>
      <c r="N20" s="15"/>
      <c r="O20" s="70"/>
      <c r="P20" s="104" t="s">
        <v>47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4:29" ht="20" customHeight="1">
      <c r="D21" s="25" t="s">
        <v>145</v>
      </c>
      <c r="E21" s="15"/>
      <c r="F21" s="91"/>
      <c r="G21" s="89" t="s">
        <v>58</v>
      </c>
      <c r="H21" s="70"/>
      <c r="I21" s="15"/>
      <c r="J21" s="94" t="s">
        <v>84</v>
      </c>
      <c r="K21" s="15"/>
      <c r="L21" s="70"/>
      <c r="M21" s="58" t="s">
        <v>66</v>
      </c>
      <c r="N21" s="15"/>
      <c r="O21" s="70"/>
      <c r="P21" s="104" t="s">
        <v>24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4:29" ht="20" customHeight="1">
      <c r="D22" s="82" t="s">
        <v>89</v>
      </c>
      <c r="E22" s="15"/>
      <c r="F22" s="70"/>
      <c r="G22" s="86" t="s">
        <v>59</v>
      </c>
      <c r="H22" s="70"/>
      <c r="I22" s="15"/>
      <c r="J22" s="53" t="s">
        <v>63</v>
      </c>
      <c r="K22" s="6"/>
      <c r="L22" s="70"/>
      <c r="M22" s="58" t="s">
        <v>67</v>
      </c>
      <c r="N22" s="15"/>
      <c r="O22" s="70"/>
      <c r="P22" s="104" t="s">
        <v>48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4:29" ht="20" customHeight="1">
      <c r="D23" s="81" t="s">
        <v>56</v>
      </c>
      <c r="E23" s="15"/>
      <c r="F23" s="90"/>
      <c r="G23" s="87" t="s">
        <v>60</v>
      </c>
      <c r="H23" s="70"/>
      <c r="I23" s="15"/>
      <c r="J23" s="70"/>
      <c r="K23" s="6"/>
      <c r="L23" s="70"/>
      <c r="M23" s="99" t="s">
        <v>19</v>
      </c>
      <c r="N23" s="15"/>
      <c r="O23" s="70"/>
      <c r="P23" s="104" t="s">
        <v>138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4:29" ht="20" customHeight="1">
      <c r="D24" s="5" t="s">
        <v>123</v>
      </c>
      <c r="E24" s="15"/>
      <c r="F24" s="91"/>
      <c r="G24" s="45" t="s">
        <v>61</v>
      </c>
      <c r="H24" s="70"/>
      <c r="I24" s="15"/>
      <c r="J24" s="70"/>
      <c r="K24" s="6"/>
      <c r="L24" s="70"/>
      <c r="M24" s="58" t="s">
        <v>68</v>
      </c>
      <c r="N24" s="15"/>
      <c r="O24" s="70"/>
      <c r="P24" s="70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4:29" ht="20" customHeight="1">
      <c r="D25" s="73"/>
      <c r="E25" s="15"/>
      <c r="F25" s="90"/>
      <c r="G25" s="45" t="s">
        <v>62</v>
      </c>
      <c r="H25" s="70"/>
      <c r="I25" s="15"/>
      <c r="J25" s="70"/>
      <c r="K25" s="6"/>
      <c r="L25" s="70"/>
      <c r="M25" s="58" t="s">
        <v>69</v>
      </c>
      <c r="N25" s="15"/>
      <c r="O25" s="70"/>
      <c r="P25" s="70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4:29" ht="20" customHeight="1">
      <c r="D26" s="23"/>
      <c r="E26" s="15"/>
      <c r="F26" s="90"/>
      <c r="G26" s="89" t="s">
        <v>38</v>
      </c>
      <c r="H26" s="70"/>
      <c r="I26" s="15"/>
      <c r="J26" s="70"/>
      <c r="K26" s="6"/>
      <c r="L26" s="70"/>
      <c r="M26" s="58" t="s">
        <v>116</v>
      </c>
      <c r="N26" s="15"/>
      <c r="O26" s="70"/>
      <c r="P26" s="70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4:29" ht="20" customHeight="1">
      <c r="D27" s="72"/>
      <c r="E27" s="15"/>
      <c r="F27" s="90"/>
      <c r="G27" s="86" t="s">
        <v>43</v>
      </c>
      <c r="H27" s="70"/>
      <c r="I27" s="15"/>
      <c r="J27" s="71"/>
      <c r="K27" s="15"/>
      <c r="L27" s="70"/>
      <c r="M27" s="58" t="s">
        <v>141</v>
      </c>
      <c r="N27" s="15"/>
      <c r="O27" s="70"/>
      <c r="P27" s="70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4:29" ht="20" customHeight="1">
      <c r="D28" s="70"/>
      <c r="E28" s="15"/>
      <c r="F28" s="90"/>
      <c r="G28" s="87" t="s">
        <v>44</v>
      </c>
      <c r="H28" s="70"/>
      <c r="I28" s="15"/>
      <c r="J28" s="72"/>
      <c r="K28" s="15"/>
      <c r="L28" s="70"/>
      <c r="M28" s="70"/>
      <c r="N28" s="15"/>
      <c r="O28" s="70"/>
      <c r="P28" s="70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4:29" ht="20" customHeight="1">
      <c r="D29" s="70"/>
      <c r="E29" s="15"/>
      <c r="F29" s="90"/>
      <c r="G29" s="45" t="s">
        <v>40</v>
      </c>
      <c r="H29" s="70"/>
      <c r="I29" s="15"/>
      <c r="J29" s="72"/>
      <c r="K29" s="15"/>
      <c r="L29" s="70"/>
      <c r="M29" s="70"/>
      <c r="N29" s="15"/>
      <c r="O29" s="70"/>
      <c r="P29" s="70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4:29" ht="20" customHeight="1">
      <c r="D30" s="70"/>
      <c r="E30" s="15"/>
      <c r="F30" s="90"/>
      <c r="G30" s="45" t="s">
        <v>41</v>
      </c>
      <c r="H30" s="70"/>
      <c r="I30" s="15"/>
      <c r="J30" s="70"/>
      <c r="K30" s="15"/>
      <c r="L30" s="70"/>
      <c r="M30" s="70"/>
      <c r="N30" s="15"/>
      <c r="O30" s="70"/>
      <c r="P30" s="70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4:29" ht="20" customHeight="1">
      <c r="D31" s="70"/>
      <c r="E31" s="15"/>
      <c r="F31" s="90"/>
      <c r="G31" s="89" t="s">
        <v>42</v>
      </c>
      <c r="H31" s="70"/>
      <c r="I31" s="15"/>
      <c r="J31" s="70"/>
      <c r="K31" s="15"/>
      <c r="L31" s="70"/>
      <c r="M31" s="70"/>
      <c r="N31" s="15"/>
      <c r="O31" s="70"/>
      <c r="P31" s="70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4:29" ht="20" customHeight="1">
      <c r="D32" s="70"/>
      <c r="E32" s="15"/>
      <c r="F32" s="70"/>
      <c r="G32" s="86" t="s">
        <v>111</v>
      </c>
      <c r="H32" s="70"/>
      <c r="I32" s="15"/>
      <c r="J32" s="70"/>
      <c r="K32" s="15"/>
      <c r="L32" s="70"/>
      <c r="M32" s="70"/>
      <c r="N32" s="15"/>
      <c r="O32" s="70"/>
      <c r="P32" s="70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4:29" ht="20" customHeight="1">
      <c r="D33" s="70"/>
      <c r="E33" s="15"/>
      <c r="F33" s="90"/>
      <c r="G33" s="87" t="s">
        <v>78</v>
      </c>
      <c r="H33" s="70"/>
      <c r="I33" s="15"/>
      <c r="J33" s="70"/>
      <c r="K33" s="15"/>
      <c r="L33" s="70"/>
      <c r="M33" s="70"/>
      <c r="N33" s="15"/>
      <c r="O33" s="70"/>
      <c r="P33" s="70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4:29" ht="20" customHeight="1">
      <c r="D34" s="70"/>
      <c r="E34" s="15"/>
      <c r="F34" s="90"/>
      <c r="G34" s="45" t="s">
        <v>34</v>
      </c>
      <c r="H34" s="70"/>
      <c r="I34" s="15"/>
      <c r="J34" s="70"/>
      <c r="K34" s="15"/>
      <c r="L34" s="70"/>
      <c r="M34" s="70"/>
      <c r="N34" s="15"/>
      <c r="O34" s="70"/>
      <c r="P34" s="70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4:29" ht="20" customHeight="1">
      <c r="D35" s="70"/>
      <c r="E35" s="15"/>
      <c r="F35" s="90"/>
      <c r="G35" s="89" t="s">
        <v>80</v>
      </c>
      <c r="H35" s="70"/>
      <c r="I35" s="15"/>
      <c r="J35" s="70"/>
      <c r="K35" s="15"/>
      <c r="L35" s="70"/>
      <c r="M35" s="70"/>
      <c r="N35" s="15"/>
      <c r="O35" s="70"/>
      <c r="P35" s="7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4:29" ht="20" customHeight="1">
      <c r="D36" s="70"/>
      <c r="E36" s="15"/>
      <c r="F36" s="70"/>
      <c r="G36" s="86" t="s">
        <v>39</v>
      </c>
      <c r="H36" s="70"/>
      <c r="I36" s="15"/>
      <c r="J36" s="70"/>
      <c r="K36" s="15"/>
      <c r="L36" s="70"/>
      <c r="M36" s="15"/>
      <c r="N36" s="15"/>
      <c r="O36" s="70"/>
      <c r="P36" s="15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4:29" ht="20" customHeight="1">
      <c r="D37" s="70"/>
      <c r="E37" s="15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4:29" ht="20" hidden="1" customHeight="1">
      <c r="D38" s="70"/>
      <c r="E38" s="15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4:29" hidden="1">
      <c r="D39" s="70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4:29" hidden="1">
      <c r="D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4:29" hidden="1">
      <c r="D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4:29" hidden="1">
      <c r="D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4:29" hidden="1">
      <c r="D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4:29" hidden="1">
      <c r="D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4:29" hidden="1">
      <c r="D45" s="23"/>
      <c r="F45" s="23"/>
      <c r="G45" s="23"/>
      <c r="H45" s="68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4:29" hidden="1">
      <c r="D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4:29" hidden="1">
      <c r="D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4:29" hidden="1">
      <c r="D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4:24" hidden="1">
      <c r="D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4:24" hidden="1">
      <c r="D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4:24" hidden="1">
      <c r="D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4:24" hidden="1">
      <c r="D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4:24" hidden="1">
      <c r="D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4:24" hidden="1">
      <c r="D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4:24" hidden="1">
      <c r="D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4:24" hidden="1">
      <c r="D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4:24" hidden="1">
      <c r="D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4:24" hidden="1">
      <c r="D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4:24" hidden="1">
      <c r="D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4:24" hidden="1">
      <c r="D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4:24" hidden="1">
      <c r="D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4:24" hidden="1">
      <c r="D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4:24" hidden="1">
      <c r="D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4:24" hidden="1">
      <c r="D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4:16" hidden="1">
      <c r="D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4:16" hidden="1">
      <c r="D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4:16" hidden="1">
      <c r="D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4:16" hidden="1">
      <c r="D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4:16" hidden="1">
      <c r="D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4:16" hidden="1">
      <c r="D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4:16" hidden="1">
      <c r="D71" s="23"/>
      <c r="J71" s="23"/>
    </row>
    <row r="72" spans="4:16" hidden="1">
      <c r="D72" s="23"/>
      <c r="J72" s="23"/>
    </row>
    <row r="73" spans="4:16" hidden="1">
      <c r="D73" s="23"/>
      <c r="J73" s="23"/>
    </row>
    <row r="74" spans="4:16" hidden="1">
      <c r="D74" s="23"/>
      <c r="J74" s="23"/>
    </row>
    <row r="75" spans="4:16" hidden="1">
      <c r="D75" s="23"/>
      <c r="J75" s="23"/>
    </row>
    <row r="76" spans="4:16" hidden="1">
      <c r="D76" s="23"/>
      <c r="J76" s="23"/>
    </row>
    <row r="77" spans="4:16" hidden="1">
      <c r="D77" s="23"/>
      <c r="J77" s="23"/>
    </row>
    <row r="78" spans="4:16" hidden="1">
      <c r="D78" s="23"/>
      <c r="J78" s="23"/>
    </row>
    <row r="79" spans="4:16" hidden="1">
      <c r="J79" s="23"/>
    </row>
    <row r="80" spans="4:16" hidden="1">
      <c r="J80" s="23"/>
    </row>
    <row r="81" spans="10:10" hidden="1">
      <c r="J81" s="23"/>
    </row>
    <row r="82" spans="10:10" hidden="1">
      <c r="J82" s="23"/>
    </row>
    <row r="83" spans="10:10" hidden="1">
      <c r="J83" s="23"/>
    </row>
    <row r="84" spans="10:10" hidden="1">
      <c r="J84" s="23"/>
    </row>
    <row r="85" spans="10:10" hidden="1">
      <c r="J85" s="23"/>
    </row>
    <row r="86" spans="10:10" hidden="1">
      <c r="J86" s="23"/>
    </row>
    <row r="87" spans="10:10" hidden="1">
      <c r="J87" s="23"/>
    </row>
    <row r="88" spans="10:10" hidden="1">
      <c r="J88" s="23"/>
    </row>
    <row r="89" spans="10:10" hidden="1">
      <c r="J89" s="23"/>
    </row>
    <row r="90" spans="10:10" hidden="1">
      <c r="J90" s="23"/>
    </row>
    <row r="91" spans="10:10" hidden="1">
      <c r="J91" s="23"/>
    </row>
    <row r="92" spans="10:10" hidden="1">
      <c r="J92" s="23"/>
    </row>
    <row r="93" spans="10:10" hidden="1">
      <c r="J93" s="23"/>
    </row>
    <row r="94" spans="10:10" hidden="1">
      <c r="J94" s="23"/>
    </row>
    <row r="95" spans="10:10" hidden="1">
      <c r="J95" s="23"/>
    </row>
    <row r="96" spans="10:10" hidden="1">
      <c r="J96" s="23"/>
    </row>
  </sheetData>
  <sheetProtection algorithmName="SHA-512" hashValue="fEfJWLgyXeaVWem/OVYSjNV3ACtk0do2yiL/nw/VVlufskL9KkSzaF9PN0mlQ+nqYXPJjUvv6Ph7wy9duPcqmg==" saltValue="JMY9ynYP/4shSI9ljPScYw==" spinCount="100000" sheet="1" objects="1" scenarios="1" selectLockedCells="1"/>
  <mergeCells count="1">
    <mergeCell ref="D1:P1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E098-61E6-C645-87CD-9D2421456AD7}">
  <sheetPr codeName="Sheet7"/>
  <dimension ref="A1:OZ242"/>
  <sheetViews>
    <sheetView tabSelected="1" workbookViewId="0">
      <selection activeCell="E4" sqref="E4"/>
    </sheetView>
  </sheetViews>
  <sheetFormatPr baseColWidth="10" defaultRowHeight="16"/>
  <cols>
    <col min="1" max="1" width="2.7109375" customWidth="1"/>
    <col min="2" max="2" width="4.140625" customWidth="1"/>
    <col min="3" max="3" width="5" customWidth="1"/>
    <col min="4" max="4" width="1.140625" customWidth="1"/>
    <col min="5" max="5" width="60.7109375" customWidth="1"/>
    <col min="6" max="6" width="19" customWidth="1"/>
    <col min="10" max="10" width="2.85546875" customWidth="1"/>
    <col min="11" max="11" width="57" customWidth="1"/>
    <col min="12" max="12" width="2.85546875" customWidth="1"/>
  </cols>
  <sheetData>
    <row r="1" spans="1:16" ht="20">
      <c r="A1" s="23"/>
      <c r="B1" s="23"/>
      <c r="C1" s="23"/>
      <c r="D1" s="23"/>
      <c r="E1" s="24" t="s">
        <v>95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7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30" customHeight="1">
      <c r="A3" s="23"/>
      <c r="B3" s="106"/>
      <c r="C3" s="138">
        <v>1</v>
      </c>
      <c r="D3" s="107"/>
      <c r="E3" s="122" t="s">
        <v>96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30" customHeight="1" thickBot="1">
      <c r="A4" s="23"/>
      <c r="B4" s="108"/>
      <c r="C4" s="139"/>
      <c r="D4" s="226" t="str">
        <f>IF(ISBLANK(E4),"    ENTER HERE","")</f>
        <v xml:space="preserve">    ENTER HERE</v>
      </c>
      <c r="E4" s="227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5" customHeight="1" thickBo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30" customHeight="1">
      <c r="A6" s="23"/>
      <c r="B6" s="106"/>
      <c r="C6" s="138">
        <v>2</v>
      </c>
      <c r="D6" s="107"/>
      <c r="E6" s="122" t="s">
        <v>97</v>
      </c>
      <c r="F6" s="23"/>
      <c r="G6" s="23"/>
      <c r="H6" s="161" t="s">
        <v>126</v>
      </c>
      <c r="I6" s="23"/>
      <c r="J6" s="23"/>
      <c r="K6" s="23"/>
      <c r="L6" s="23"/>
      <c r="M6" s="23"/>
      <c r="N6" s="23"/>
      <c r="O6" s="23"/>
      <c r="P6" s="23"/>
    </row>
    <row r="7" spans="1:16" ht="30" customHeight="1" thickBot="1">
      <c r="A7" s="23"/>
      <c r="B7" s="108"/>
      <c r="C7" s="139"/>
      <c r="D7" s="143" t="str">
        <f>IF(ISBLANK(E7),"    ENTER HERE","")</f>
        <v xml:space="preserve">    ENTER HERE</v>
      </c>
      <c r="E7" s="186"/>
      <c r="F7" s="23"/>
      <c r="G7" s="23"/>
      <c r="H7" s="153" t="s">
        <v>131</v>
      </c>
      <c r="I7" s="23"/>
      <c r="J7" s="23"/>
      <c r="K7" s="23"/>
      <c r="L7" s="23"/>
      <c r="M7" s="23"/>
      <c r="N7" s="23"/>
      <c r="O7" s="23"/>
      <c r="P7" s="23"/>
    </row>
    <row r="8" spans="1:16" ht="15" customHeight="1" thickBot="1">
      <c r="A8" s="23"/>
      <c r="B8" s="23"/>
      <c r="C8" s="23"/>
      <c r="D8" s="23"/>
      <c r="E8" s="23"/>
      <c r="F8" s="23"/>
      <c r="G8" s="23"/>
      <c r="H8" s="137" t="s">
        <v>133</v>
      </c>
      <c r="I8" s="23"/>
      <c r="J8" s="23"/>
      <c r="K8" s="23"/>
      <c r="L8" s="23"/>
      <c r="M8" s="23"/>
      <c r="N8" s="23"/>
      <c r="O8" s="23"/>
      <c r="P8" s="23"/>
    </row>
    <row r="9" spans="1:16" ht="30" customHeight="1">
      <c r="A9" s="23"/>
      <c r="B9" s="106"/>
      <c r="C9" s="138">
        <v>3</v>
      </c>
      <c r="D9" s="107"/>
      <c r="E9" s="122" t="s">
        <v>135</v>
      </c>
      <c r="F9" s="23"/>
      <c r="G9" s="23"/>
      <c r="H9" s="137" t="s">
        <v>132</v>
      </c>
      <c r="I9" s="23"/>
      <c r="J9" s="23"/>
      <c r="K9" s="23"/>
      <c r="L9" s="23"/>
      <c r="M9" s="23"/>
      <c r="N9" s="23"/>
      <c r="O9" s="23"/>
      <c r="P9" s="23"/>
    </row>
    <row r="10" spans="1:16" ht="30" customHeight="1" thickBot="1">
      <c r="A10" s="23"/>
      <c r="B10" s="108"/>
      <c r="C10" s="139"/>
      <c r="D10" s="143" t="str">
        <f>IF(ISBLANK(E10),"    ENTER HERE","")</f>
        <v xml:space="preserve">    ENTER HERE</v>
      </c>
      <c r="E10" s="187"/>
      <c r="F10" s="23"/>
      <c r="G10" s="23"/>
      <c r="H10" s="137" t="s">
        <v>140</v>
      </c>
      <c r="I10" s="23"/>
      <c r="J10" s="23"/>
      <c r="K10" s="23"/>
      <c r="L10" s="23"/>
      <c r="M10" s="23"/>
      <c r="N10" s="23"/>
      <c r="O10" s="23"/>
      <c r="P10" s="23"/>
    </row>
    <row r="11" spans="1:16" ht="15" customHeight="1" thickBot="1">
      <c r="A11" s="23"/>
      <c r="B11" s="23"/>
      <c r="C11" s="23"/>
      <c r="D11" s="23"/>
      <c r="E11" s="133"/>
      <c r="F11" s="211" t="s">
        <v>137</v>
      </c>
      <c r="G11" s="23"/>
      <c r="H11" s="137" t="s">
        <v>139</v>
      </c>
      <c r="I11" s="206"/>
      <c r="J11" s="206"/>
      <c r="K11" s="206"/>
      <c r="L11" s="206"/>
      <c r="M11" s="23"/>
      <c r="N11" s="23"/>
      <c r="O11" s="23"/>
      <c r="P11" s="23"/>
    </row>
    <row r="12" spans="1:16" ht="30" customHeight="1" thickBot="1">
      <c r="A12" s="23"/>
      <c r="B12" s="106"/>
      <c r="C12" s="138">
        <v>4</v>
      </c>
      <c r="D12" s="107"/>
      <c r="E12" s="134" t="s">
        <v>98</v>
      </c>
      <c r="F12" s="215" t="str">
        <f>IF(E23="true",E13/E10,"Please fill-in Prices")</f>
        <v>Please fill-in Prices</v>
      </c>
      <c r="G12" s="23"/>
      <c r="H12" s="27" t="s">
        <v>128</v>
      </c>
      <c r="I12" s="23"/>
      <c r="J12" s="23"/>
      <c r="K12" s="23"/>
      <c r="L12" s="23"/>
      <c r="M12" s="23"/>
      <c r="N12" s="23"/>
      <c r="O12" s="23"/>
      <c r="P12" s="23"/>
    </row>
    <row r="13" spans="1:16" ht="30" customHeight="1" thickBot="1">
      <c r="A13" s="23"/>
      <c r="B13" s="108"/>
      <c r="C13" s="139"/>
      <c r="D13" s="143" t="str">
        <f>IF(ISBLANK(E13),"    ENTER HERE","")</f>
        <v xml:space="preserve">    ENTER HERE</v>
      </c>
      <c r="E13" s="187"/>
      <c r="F13" s="23"/>
      <c r="G13" s="23"/>
      <c r="H13" s="137" t="s">
        <v>129</v>
      </c>
      <c r="I13" s="23"/>
      <c r="J13" s="23"/>
      <c r="K13" s="23"/>
      <c r="L13" s="26"/>
      <c r="M13" s="23"/>
      <c r="N13" s="23"/>
      <c r="O13" s="23"/>
      <c r="P13" s="23"/>
    </row>
    <row r="14" spans="1:16" ht="15" customHeight="1" thickBot="1">
      <c r="A14" s="23"/>
      <c r="B14" s="23"/>
      <c r="C14" s="23"/>
      <c r="D14" s="23"/>
      <c r="E14" s="133"/>
      <c r="F14" s="23"/>
      <c r="G14" s="23"/>
      <c r="H14" s="137" t="s">
        <v>130</v>
      </c>
      <c r="I14" s="23"/>
      <c r="J14" s="23"/>
      <c r="K14" s="23"/>
      <c r="L14" s="23"/>
      <c r="M14" s="23"/>
      <c r="N14" s="23"/>
      <c r="O14" s="23"/>
      <c r="P14" s="23"/>
    </row>
    <row r="15" spans="1:16" ht="30" customHeight="1">
      <c r="A15" s="23"/>
      <c r="B15" s="106"/>
      <c r="C15" s="141">
        <v>5</v>
      </c>
      <c r="D15" s="142"/>
      <c r="E15" s="140" t="s">
        <v>99</v>
      </c>
      <c r="F15" s="23"/>
      <c r="G15" s="23"/>
      <c r="H15" s="23"/>
      <c r="I15" s="23"/>
      <c r="J15" s="23"/>
      <c r="K15" s="23"/>
      <c r="L15" s="27"/>
      <c r="M15" s="23"/>
      <c r="N15" s="23"/>
      <c r="O15" s="23"/>
      <c r="P15" s="23"/>
    </row>
    <row r="16" spans="1:16" ht="30" customHeight="1" thickBot="1">
      <c r="A16" s="23"/>
      <c r="B16" s="108"/>
      <c r="C16" s="139"/>
      <c r="D16" s="143" t="str">
        <f>IF(ISBLANK(E16),"    ENTER HERE","")</f>
        <v xml:space="preserve">    ENTER HERE</v>
      </c>
      <c r="E16" s="187"/>
      <c r="F16" s="136"/>
      <c r="G16" s="23"/>
      <c r="H16" s="137" t="s">
        <v>127</v>
      </c>
      <c r="I16" s="23"/>
      <c r="J16" s="23"/>
      <c r="K16" s="23"/>
      <c r="L16" s="23"/>
      <c r="M16" s="23"/>
      <c r="N16" s="23"/>
      <c r="O16" s="23"/>
      <c r="P16" s="23"/>
    </row>
    <row r="17" spans="1:416" ht="15" customHeight="1" thickBot="1">
      <c r="A17" s="23"/>
      <c r="B17" s="23"/>
      <c r="C17" s="23"/>
      <c r="D17" s="23"/>
      <c r="E17" s="133"/>
      <c r="F17" s="23"/>
      <c r="G17" s="23"/>
      <c r="H17" s="23"/>
      <c r="I17" s="23"/>
      <c r="J17" s="23"/>
      <c r="K17" s="23"/>
      <c r="L17" s="27"/>
      <c r="M17" s="23"/>
      <c r="N17" s="23"/>
      <c r="O17" s="23"/>
      <c r="P17" s="23"/>
    </row>
    <row r="18" spans="1:416" ht="30" customHeight="1">
      <c r="A18" s="23"/>
      <c r="B18" s="106"/>
      <c r="C18" s="138">
        <v>6</v>
      </c>
      <c r="D18" s="107"/>
      <c r="E18" s="134" t="s">
        <v>100</v>
      </c>
      <c r="F18" s="23"/>
      <c r="G18" s="23"/>
      <c r="I18" s="23"/>
      <c r="J18" s="23"/>
      <c r="K18" s="23"/>
      <c r="L18" s="27"/>
      <c r="M18" s="23"/>
      <c r="N18" s="23"/>
      <c r="O18" s="23"/>
      <c r="P18" s="23"/>
    </row>
    <row r="19" spans="1:416" ht="30" customHeight="1" thickBot="1">
      <c r="A19" s="23"/>
      <c r="B19" s="108"/>
      <c r="C19" s="139"/>
      <c r="D19" s="109"/>
      <c r="E19" s="135">
        <f>IFERROR(100-E16,"Enter a value for 'Initial points allocated to Price'")</f>
        <v>100</v>
      </c>
      <c r="F19" s="23"/>
      <c r="G19" s="23"/>
      <c r="H19" s="23"/>
      <c r="I19" s="23"/>
      <c r="J19" s="23"/>
      <c r="K19" s="27"/>
      <c r="L19" s="23"/>
      <c r="M19" s="23"/>
      <c r="N19" s="23"/>
      <c r="O19" s="23"/>
      <c r="P19" s="23"/>
    </row>
    <row r="20" spans="1:41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416">
      <c r="A21" s="23"/>
      <c r="B21" s="23"/>
      <c r="C21" s="23"/>
      <c r="D21" s="23"/>
      <c r="E21" s="13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416" ht="20">
      <c r="A22" s="23"/>
      <c r="B22" s="23"/>
      <c r="C22" s="23"/>
      <c r="D22" s="23"/>
      <c r="E22" s="151" t="str">
        <f>IF(AND(ISNUMBER(E19),ISNUMBER(E16)),"true","false")</f>
        <v>false</v>
      </c>
      <c r="F22" s="23"/>
      <c r="G22" s="23"/>
      <c r="H22" s="23"/>
      <c r="I22" s="23"/>
      <c r="J22" s="23"/>
      <c r="K22" s="28"/>
      <c r="L22" s="23"/>
      <c r="M22" s="23"/>
      <c r="N22" s="23"/>
      <c r="O22" s="23"/>
      <c r="P22" s="23"/>
    </row>
    <row r="23" spans="1:416">
      <c r="A23" s="23"/>
      <c r="B23" s="23"/>
      <c r="C23" s="23"/>
      <c r="D23" s="23"/>
      <c r="E23" s="151" t="str">
        <f>IF(AND(ISNUMBER(E19),ISNUMBER(E16),ISNUMBER(E13),ISNUMBER(E10)),"true","false")</f>
        <v>false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41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416">
      <c r="A25" s="23"/>
      <c r="B25" s="23"/>
      <c r="C25" s="23"/>
      <c r="D25" s="23"/>
      <c r="E25" s="136" t="str">
        <f>IF(AND(ISNUMBER(E16),E16&gt;99),"     Please select a smaller value",IF(AND(ISNUMBER(E16),E16&gt;40,E16&lt;100),"    ASSA-I recommends to allocate maximum 40 to price",""))</f>
        <v/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41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41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41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41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41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</row>
    <row r="31" spans="1:41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</row>
    <row r="32" spans="1:41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</row>
    <row r="33" spans="1:41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</row>
    <row r="34" spans="1:41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</row>
    <row r="35" spans="1:41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</row>
    <row r="36" spans="1:41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</row>
    <row r="37" spans="1:41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</row>
    <row r="38" spans="1:41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</row>
    <row r="39" spans="1:41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</row>
    <row r="40" spans="1:41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</row>
    <row r="41" spans="1:41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</row>
    <row r="42" spans="1:41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</row>
    <row r="43" spans="1:41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</row>
    <row r="44" spans="1:41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</row>
    <row r="45" spans="1:41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</row>
    <row r="46" spans="1:41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</row>
    <row r="47" spans="1:41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</row>
    <row r="48" spans="1:41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</row>
    <row r="49" spans="1:41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</row>
    <row r="50" spans="1:41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</row>
    <row r="51" spans="1:41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</row>
    <row r="52" spans="1:41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</row>
    <row r="53" spans="1:41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  <c r="NQ53" s="23"/>
      <c r="NR53" s="23"/>
      <c r="NS53" s="23"/>
      <c r="NT53" s="23"/>
      <c r="NU53" s="23"/>
      <c r="NV53" s="23"/>
      <c r="NW53" s="23"/>
      <c r="NX53" s="23"/>
      <c r="NY53" s="23"/>
      <c r="NZ53" s="23"/>
      <c r="OA53" s="23"/>
      <c r="OB53" s="23"/>
      <c r="OC53" s="23"/>
      <c r="OD53" s="23"/>
      <c r="OE53" s="23"/>
      <c r="OF53" s="23"/>
      <c r="OG53" s="23"/>
      <c r="OH53" s="23"/>
      <c r="OI53" s="23"/>
      <c r="OJ53" s="23"/>
      <c r="OK53" s="23"/>
      <c r="OL53" s="23"/>
      <c r="OM53" s="23"/>
      <c r="ON53" s="23"/>
      <c r="OO53" s="23"/>
      <c r="OP53" s="23"/>
      <c r="OQ53" s="23"/>
      <c r="OR53" s="23"/>
      <c r="OS53" s="23"/>
      <c r="OT53" s="23"/>
      <c r="OU53" s="23"/>
      <c r="OV53" s="23"/>
      <c r="OW53" s="23"/>
      <c r="OX53" s="23"/>
      <c r="OY53" s="23"/>
      <c r="OZ53" s="23"/>
    </row>
    <row r="54" spans="1:41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  <c r="NQ54" s="23"/>
      <c r="NR54" s="23"/>
      <c r="NS54" s="23"/>
      <c r="NT54" s="23"/>
      <c r="NU54" s="23"/>
      <c r="NV54" s="23"/>
      <c r="NW54" s="23"/>
      <c r="NX54" s="23"/>
      <c r="NY54" s="23"/>
      <c r="NZ54" s="23"/>
      <c r="OA54" s="23"/>
      <c r="OB54" s="23"/>
      <c r="OC54" s="23"/>
      <c r="OD54" s="23"/>
      <c r="OE54" s="23"/>
      <c r="OF54" s="23"/>
      <c r="OG54" s="23"/>
      <c r="OH54" s="23"/>
      <c r="OI54" s="23"/>
      <c r="OJ54" s="23"/>
      <c r="OK54" s="23"/>
      <c r="OL54" s="23"/>
      <c r="OM54" s="23"/>
      <c r="ON54" s="23"/>
      <c r="OO54" s="23"/>
      <c r="OP54" s="23"/>
      <c r="OQ54" s="23"/>
      <c r="OR54" s="23"/>
      <c r="OS54" s="23"/>
      <c r="OT54" s="23"/>
      <c r="OU54" s="23"/>
      <c r="OV54" s="23"/>
      <c r="OW54" s="23"/>
      <c r="OX54" s="23"/>
      <c r="OY54" s="23"/>
      <c r="OZ54" s="23"/>
    </row>
    <row r="55" spans="1:41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</row>
    <row r="56" spans="1:41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  <c r="NQ56" s="23"/>
      <c r="NR56" s="23"/>
      <c r="NS56" s="23"/>
      <c r="NT56" s="23"/>
      <c r="NU56" s="23"/>
      <c r="NV56" s="23"/>
      <c r="NW56" s="23"/>
      <c r="NX56" s="23"/>
      <c r="NY56" s="23"/>
      <c r="NZ56" s="23"/>
      <c r="OA56" s="23"/>
      <c r="OB56" s="23"/>
      <c r="OC56" s="23"/>
      <c r="OD56" s="23"/>
      <c r="OE56" s="23"/>
      <c r="OF56" s="23"/>
      <c r="OG56" s="23"/>
      <c r="OH56" s="23"/>
      <c r="OI56" s="23"/>
      <c r="OJ56" s="23"/>
      <c r="OK56" s="23"/>
      <c r="OL56" s="23"/>
      <c r="OM56" s="23"/>
      <c r="ON56" s="23"/>
      <c r="OO56" s="23"/>
      <c r="OP56" s="23"/>
      <c r="OQ56" s="23"/>
      <c r="OR56" s="23"/>
      <c r="OS56" s="23"/>
      <c r="OT56" s="23"/>
      <c r="OU56" s="23"/>
      <c r="OV56" s="23"/>
      <c r="OW56" s="23"/>
      <c r="OX56" s="23"/>
      <c r="OY56" s="23"/>
      <c r="OZ56" s="23"/>
    </row>
    <row r="57" spans="1:41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</row>
    <row r="58" spans="1:41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</row>
    <row r="59" spans="1:41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</row>
    <row r="60" spans="1:41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</row>
    <row r="61" spans="1:41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</row>
    <row r="62" spans="1:41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  <c r="NQ62" s="23"/>
      <c r="NR62" s="23"/>
      <c r="NS62" s="23"/>
      <c r="NT62" s="23"/>
      <c r="NU62" s="23"/>
      <c r="NV62" s="23"/>
      <c r="NW62" s="23"/>
      <c r="NX62" s="23"/>
      <c r="NY62" s="23"/>
      <c r="NZ62" s="23"/>
      <c r="OA62" s="23"/>
      <c r="OB62" s="23"/>
      <c r="OC62" s="23"/>
      <c r="OD62" s="23"/>
      <c r="OE62" s="23"/>
      <c r="OF62" s="23"/>
      <c r="OG62" s="23"/>
      <c r="OH62" s="23"/>
      <c r="OI62" s="23"/>
      <c r="OJ62" s="23"/>
      <c r="OK62" s="23"/>
      <c r="OL62" s="23"/>
      <c r="OM62" s="23"/>
      <c r="ON62" s="23"/>
      <c r="OO62" s="23"/>
      <c r="OP62" s="23"/>
      <c r="OQ62" s="23"/>
      <c r="OR62" s="23"/>
      <c r="OS62" s="23"/>
      <c r="OT62" s="23"/>
      <c r="OU62" s="23"/>
      <c r="OV62" s="23"/>
      <c r="OW62" s="23"/>
      <c r="OX62" s="23"/>
      <c r="OY62" s="23"/>
      <c r="OZ62" s="23"/>
    </row>
    <row r="63" spans="1:41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  <c r="NQ63" s="23"/>
      <c r="NR63" s="23"/>
      <c r="NS63" s="23"/>
      <c r="NT63" s="23"/>
      <c r="NU63" s="23"/>
      <c r="NV63" s="23"/>
      <c r="NW63" s="23"/>
      <c r="NX63" s="23"/>
      <c r="NY63" s="23"/>
      <c r="NZ63" s="23"/>
      <c r="OA63" s="23"/>
      <c r="OB63" s="23"/>
      <c r="OC63" s="23"/>
      <c r="OD63" s="23"/>
      <c r="OE63" s="23"/>
      <c r="OF63" s="23"/>
      <c r="OG63" s="23"/>
      <c r="OH63" s="23"/>
      <c r="OI63" s="23"/>
      <c r="OJ63" s="23"/>
      <c r="OK63" s="23"/>
      <c r="OL63" s="23"/>
      <c r="OM63" s="23"/>
      <c r="ON63" s="23"/>
      <c r="OO63" s="23"/>
      <c r="OP63" s="23"/>
      <c r="OQ63" s="23"/>
      <c r="OR63" s="23"/>
      <c r="OS63" s="23"/>
      <c r="OT63" s="23"/>
      <c r="OU63" s="23"/>
      <c r="OV63" s="23"/>
      <c r="OW63" s="23"/>
      <c r="OX63" s="23"/>
      <c r="OY63" s="23"/>
      <c r="OZ63" s="23"/>
    </row>
    <row r="64" spans="1:41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23"/>
      <c r="LC64" s="23"/>
      <c r="LD64" s="23"/>
      <c r="LE64" s="23"/>
      <c r="LF64" s="23"/>
      <c r="LG64" s="23"/>
      <c r="LH64" s="23"/>
      <c r="LI64" s="23"/>
      <c r="LJ64" s="23"/>
      <c r="LK64" s="23"/>
      <c r="LL64" s="23"/>
      <c r="LM64" s="23"/>
      <c r="LN64" s="23"/>
      <c r="LO64" s="23"/>
      <c r="LP64" s="23"/>
      <c r="LQ64" s="23"/>
      <c r="LR64" s="23"/>
      <c r="LS64" s="23"/>
      <c r="LT64" s="23"/>
      <c r="LU64" s="23"/>
      <c r="LV64" s="23"/>
      <c r="LW64" s="23"/>
      <c r="LX64" s="23"/>
      <c r="LY64" s="23"/>
      <c r="LZ64" s="23"/>
      <c r="MA64" s="23"/>
      <c r="MB64" s="23"/>
      <c r="MC64" s="23"/>
      <c r="MD64" s="23"/>
      <c r="ME64" s="23"/>
      <c r="MF64" s="23"/>
      <c r="MG64" s="23"/>
      <c r="MH64" s="23"/>
      <c r="MI64" s="23"/>
      <c r="MJ64" s="23"/>
      <c r="MK64" s="23"/>
      <c r="ML64" s="23"/>
      <c r="MM64" s="23"/>
      <c r="MN64" s="23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3"/>
      <c r="NH64" s="23"/>
      <c r="NI64" s="23"/>
      <c r="NJ64" s="23"/>
      <c r="NK64" s="23"/>
      <c r="NL64" s="23"/>
      <c r="NM64" s="23"/>
      <c r="NN64" s="23"/>
      <c r="NO64" s="23"/>
      <c r="NP64" s="23"/>
      <c r="NQ64" s="23"/>
      <c r="NR64" s="23"/>
      <c r="NS64" s="23"/>
      <c r="NT64" s="23"/>
      <c r="NU64" s="23"/>
      <c r="NV64" s="23"/>
      <c r="NW64" s="23"/>
      <c r="NX64" s="23"/>
      <c r="NY64" s="23"/>
      <c r="NZ64" s="23"/>
      <c r="OA64" s="23"/>
      <c r="OB64" s="23"/>
      <c r="OC64" s="23"/>
      <c r="OD64" s="23"/>
      <c r="OE64" s="23"/>
      <c r="OF64" s="23"/>
      <c r="OG64" s="23"/>
      <c r="OH64" s="23"/>
      <c r="OI64" s="23"/>
      <c r="OJ64" s="23"/>
      <c r="OK64" s="23"/>
      <c r="OL64" s="23"/>
      <c r="OM64" s="23"/>
      <c r="ON64" s="23"/>
      <c r="OO64" s="23"/>
      <c r="OP64" s="23"/>
      <c r="OQ64" s="23"/>
      <c r="OR64" s="23"/>
      <c r="OS64" s="23"/>
      <c r="OT64" s="23"/>
      <c r="OU64" s="23"/>
      <c r="OV64" s="23"/>
      <c r="OW64" s="23"/>
      <c r="OX64" s="23"/>
      <c r="OY64" s="23"/>
      <c r="OZ64" s="23"/>
    </row>
    <row r="65" spans="1:41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  <c r="NQ65" s="23"/>
      <c r="NR65" s="23"/>
      <c r="NS65" s="23"/>
      <c r="NT65" s="23"/>
      <c r="NU65" s="23"/>
      <c r="NV65" s="23"/>
      <c r="NW65" s="23"/>
      <c r="NX65" s="23"/>
      <c r="NY65" s="23"/>
      <c r="NZ65" s="23"/>
      <c r="OA65" s="23"/>
      <c r="OB65" s="23"/>
      <c r="OC65" s="23"/>
      <c r="OD65" s="23"/>
      <c r="OE65" s="23"/>
      <c r="OF65" s="23"/>
      <c r="OG65" s="23"/>
      <c r="OH65" s="23"/>
      <c r="OI65" s="23"/>
      <c r="OJ65" s="23"/>
      <c r="OK65" s="23"/>
      <c r="OL65" s="23"/>
      <c r="OM65" s="23"/>
      <c r="ON65" s="23"/>
      <c r="OO65" s="23"/>
      <c r="OP65" s="23"/>
      <c r="OQ65" s="23"/>
      <c r="OR65" s="23"/>
      <c r="OS65" s="23"/>
      <c r="OT65" s="23"/>
      <c r="OU65" s="23"/>
      <c r="OV65" s="23"/>
      <c r="OW65" s="23"/>
      <c r="OX65" s="23"/>
      <c r="OY65" s="23"/>
      <c r="OZ65" s="23"/>
    </row>
    <row r="66" spans="1:41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3"/>
      <c r="KX66" s="23"/>
      <c r="KY66" s="23"/>
      <c r="KZ66" s="23"/>
      <c r="LA66" s="23"/>
      <c r="LB66" s="23"/>
      <c r="LC66" s="23"/>
      <c r="LD66" s="23"/>
      <c r="LE66" s="23"/>
      <c r="LF66" s="23"/>
      <c r="LG66" s="23"/>
      <c r="LH66" s="23"/>
      <c r="LI66" s="23"/>
      <c r="LJ66" s="23"/>
      <c r="LK66" s="23"/>
      <c r="LL66" s="23"/>
      <c r="LM66" s="23"/>
      <c r="LN66" s="23"/>
      <c r="LO66" s="23"/>
      <c r="LP66" s="23"/>
      <c r="LQ66" s="23"/>
      <c r="LR66" s="23"/>
      <c r="LS66" s="23"/>
      <c r="LT66" s="23"/>
      <c r="LU66" s="23"/>
      <c r="LV66" s="23"/>
      <c r="LW66" s="23"/>
      <c r="LX66" s="23"/>
      <c r="LY66" s="23"/>
      <c r="LZ66" s="23"/>
      <c r="MA66" s="23"/>
      <c r="MB66" s="23"/>
      <c r="MC66" s="23"/>
      <c r="MD66" s="23"/>
      <c r="ME66" s="23"/>
      <c r="MF66" s="23"/>
      <c r="MG66" s="23"/>
      <c r="MH66" s="23"/>
      <c r="MI66" s="23"/>
      <c r="MJ66" s="23"/>
      <c r="MK66" s="23"/>
      <c r="ML66" s="23"/>
      <c r="MM66" s="23"/>
      <c r="MN66" s="23"/>
      <c r="MO66" s="23"/>
      <c r="MP66" s="23"/>
      <c r="MQ66" s="23"/>
      <c r="MR66" s="23"/>
      <c r="MS66" s="23"/>
      <c r="MT66" s="23"/>
      <c r="MU66" s="23"/>
      <c r="MV66" s="23"/>
      <c r="MW66" s="23"/>
      <c r="MX66" s="23"/>
      <c r="MY66" s="23"/>
      <c r="MZ66" s="23"/>
      <c r="NA66" s="23"/>
      <c r="NB66" s="23"/>
      <c r="NC66" s="23"/>
      <c r="ND66" s="23"/>
      <c r="NE66" s="23"/>
      <c r="NF66" s="23"/>
      <c r="NG66" s="23"/>
      <c r="NH66" s="23"/>
      <c r="NI66" s="23"/>
      <c r="NJ66" s="23"/>
      <c r="NK66" s="23"/>
      <c r="NL66" s="23"/>
      <c r="NM66" s="23"/>
      <c r="NN66" s="23"/>
      <c r="NO66" s="23"/>
      <c r="NP66" s="23"/>
      <c r="NQ66" s="23"/>
      <c r="NR66" s="23"/>
      <c r="NS66" s="23"/>
      <c r="NT66" s="23"/>
      <c r="NU66" s="23"/>
      <c r="NV66" s="23"/>
      <c r="NW66" s="23"/>
      <c r="NX66" s="23"/>
      <c r="NY66" s="23"/>
      <c r="NZ66" s="23"/>
      <c r="OA66" s="23"/>
      <c r="OB66" s="23"/>
      <c r="OC66" s="23"/>
      <c r="OD66" s="23"/>
      <c r="OE66" s="23"/>
      <c r="OF66" s="23"/>
      <c r="OG66" s="23"/>
      <c r="OH66" s="23"/>
      <c r="OI66" s="23"/>
      <c r="OJ66" s="23"/>
      <c r="OK66" s="23"/>
      <c r="OL66" s="23"/>
      <c r="OM66" s="23"/>
      <c r="ON66" s="23"/>
      <c r="OO66" s="23"/>
      <c r="OP66" s="23"/>
      <c r="OQ66" s="23"/>
      <c r="OR66" s="23"/>
      <c r="OS66" s="23"/>
      <c r="OT66" s="23"/>
      <c r="OU66" s="23"/>
      <c r="OV66" s="23"/>
      <c r="OW66" s="23"/>
      <c r="OX66" s="23"/>
      <c r="OY66" s="23"/>
      <c r="OZ66" s="23"/>
    </row>
    <row r="67" spans="1:41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  <c r="ME67" s="23"/>
      <c r="MF67" s="23"/>
      <c r="MG67" s="23"/>
      <c r="MH67" s="23"/>
      <c r="MI67" s="23"/>
      <c r="MJ67" s="23"/>
      <c r="MK67" s="23"/>
      <c r="ML67" s="23"/>
      <c r="MM67" s="23"/>
      <c r="MN67" s="23"/>
      <c r="MO67" s="23"/>
      <c r="MP67" s="23"/>
      <c r="MQ67" s="23"/>
      <c r="MR67" s="23"/>
      <c r="MS67" s="23"/>
      <c r="MT67" s="23"/>
      <c r="MU67" s="23"/>
      <c r="MV67" s="23"/>
      <c r="MW67" s="23"/>
      <c r="MX67" s="23"/>
      <c r="MY67" s="23"/>
      <c r="MZ67" s="23"/>
      <c r="NA67" s="23"/>
      <c r="NB67" s="23"/>
      <c r="NC67" s="23"/>
      <c r="ND67" s="23"/>
      <c r="NE67" s="23"/>
      <c r="NF67" s="23"/>
      <c r="NG67" s="23"/>
      <c r="NH67" s="23"/>
      <c r="NI67" s="23"/>
      <c r="NJ67" s="23"/>
      <c r="NK67" s="23"/>
      <c r="NL67" s="23"/>
      <c r="NM67" s="23"/>
      <c r="NN67" s="23"/>
      <c r="NO67" s="23"/>
      <c r="NP67" s="23"/>
      <c r="NQ67" s="23"/>
      <c r="NR67" s="23"/>
      <c r="NS67" s="23"/>
      <c r="NT67" s="23"/>
      <c r="NU67" s="23"/>
      <c r="NV67" s="23"/>
      <c r="NW67" s="23"/>
      <c r="NX67" s="23"/>
      <c r="NY67" s="23"/>
      <c r="NZ67" s="23"/>
      <c r="OA67" s="23"/>
      <c r="OB67" s="23"/>
      <c r="OC67" s="23"/>
      <c r="OD67" s="23"/>
      <c r="OE67" s="23"/>
      <c r="OF67" s="23"/>
      <c r="OG67" s="23"/>
      <c r="OH67" s="23"/>
      <c r="OI67" s="23"/>
      <c r="OJ67" s="23"/>
      <c r="OK67" s="23"/>
      <c r="OL67" s="23"/>
      <c r="OM67" s="23"/>
      <c r="ON67" s="23"/>
      <c r="OO67" s="23"/>
      <c r="OP67" s="23"/>
      <c r="OQ67" s="23"/>
      <c r="OR67" s="23"/>
      <c r="OS67" s="23"/>
      <c r="OT67" s="23"/>
      <c r="OU67" s="23"/>
      <c r="OV67" s="23"/>
      <c r="OW67" s="23"/>
      <c r="OX67" s="23"/>
      <c r="OY67" s="23"/>
      <c r="OZ67" s="23"/>
    </row>
    <row r="68" spans="1:41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3"/>
      <c r="KA68" s="23"/>
      <c r="KB68" s="23"/>
      <c r="KC68" s="23"/>
      <c r="KD68" s="23"/>
      <c r="KE68" s="23"/>
      <c r="KF68" s="23"/>
      <c r="KG68" s="23"/>
      <c r="KH68" s="23"/>
      <c r="KI68" s="23"/>
      <c r="KJ68" s="23"/>
      <c r="KK68" s="23"/>
      <c r="KL68" s="23"/>
      <c r="KM68" s="23"/>
      <c r="KN68" s="23"/>
      <c r="KO68" s="23"/>
      <c r="KP68" s="23"/>
      <c r="KQ68" s="23"/>
      <c r="KR68" s="23"/>
      <c r="KS68" s="23"/>
      <c r="KT68" s="23"/>
      <c r="KU68" s="23"/>
      <c r="KV68" s="23"/>
      <c r="KW68" s="23"/>
      <c r="KX68" s="23"/>
      <c r="KY68" s="23"/>
      <c r="KZ68" s="23"/>
      <c r="LA68" s="23"/>
      <c r="LB68" s="23"/>
      <c r="LC68" s="23"/>
      <c r="LD68" s="23"/>
      <c r="LE68" s="23"/>
      <c r="LF68" s="23"/>
      <c r="LG68" s="23"/>
      <c r="LH68" s="23"/>
      <c r="LI68" s="23"/>
      <c r="LJ68" s="23"/>
      <c r="LK68" s="23"/>
      <c r="LL68" s="23"/>
      <c r="LM68" s="23"/>
      <c r="LN68" s="23"/>
      <c r="LO68" s="23"/>
      <c r="LP68" s="23"/>
      <c r="LQ68" s="23"/>
      <c r="LR68" s="23"/>
      <c r="LS68" s="23"/>
      <c r="LT68" s="23"/>
      <c r="LU68" s="23"/>
      <c r="LV68" s="23"/>
      <c r="LW68" s="23"/>
      <c r="LX68" s="23"/>
      <c r="LY68" s="23"/>
      <c r="LZ68" s="23"/>
      <c r="MA68" s="23"/>
      <c r="MB68" s="23"/>
      <c r="MC68" s="23"/>
      <c r="MD68" s="23"/>
      <c r="ME68" s="23"/>
      <c r="MF68" s="23"/>
      <c r="MG68" s="23"/>
      <c r="MH68" s="23"/>
      <c r="MI68" s="23"/>
      <c r="MJ68" s="23"/>
      <c r="MK68" s="23"/>
      <c r="ML68" s="23"/>
      <c r="MM68" s="23"/>
      <c r="MN68" s="23"/>
      <c r="MO68" s="23"/>
      <c r="MP68" s="23"/>
      <c r="MQ68" s="23"/>
      <c r="MR68" s="23"/>
      <c r="MS68" s="23"/>
      <c r="MT68" s="23"/>
      <c r="MU68" s="23"/>
      <c r="MV68" s="23"/>
      <c r="MW68" s="23"/>
      <c r="MX68" s="23"/>
      <c r="MY68" s="23"/>
      <c r="MZ68" s="23"/>
      <c r="NA68" s="23"/>
      <c r="NB68" s="23"/>
      <c r="NC68" s="23"/>
      <c r="ND68" s="23"/>
      <c r="NE68" s="23"/>
      <c r="NF68" s="23"/>
      <c r="NG68" s="23"/>
      <c r="NH68" s="23"/>
      <c r="NI68" s="23"/>
      <c r="NJ68" s="23"/>
      <c r="NK68" s="23"/>
      <c r="NL68" s="23"/>
      <c r="NM68" s="23"/>
      <c r="NN68" s="23"/>
      <c r="NO68" s="23"/>
      <c r="NP68" s="23"/>
      <c r="NQ68" s="23"/>
      <c r="NR68" s="23"/>
      <c r="NS68" s="23"/>
      <c r="NT68" s="23"/>
      <c r="NU68" s="23"/>
      <c r="NV68" s="23"/>
      <c r="NW68" s="23"/>
      <c r="NX68" s="23"/>
      <c r="NY68" s="23"/>
      <c r="NZ68" s="23"/>
      <c r="OA68" s="23"/>
      <c r="OB68" s="23"/>
      <c r="OC68" s="23"/>
      <c r="OD68" s="23"/>
      <c r="OE68" s="23"/>
      <c r="OF68" s="23"/>
      <c r="OG68" s="23"/>
      <c r="OH68" s="23"/>
      <c r="OI68" s="23"/>
      <c r="OJ68" s="23"/>
      <c r="OK68" s="23"/>
      <c r="OL68" s="23"/>
      <c r="OM68" s="23"/>
      <c r="ON68" s="23"/>
      <c r="OO68" s="23"/>
      <c r="OP68" s="23"/>
      <c r="OQ68" s="23"/>
      <c r="OR68" s="23"/>
      <c r="OS68" s="23"/>
      <c r="OT68" s="23"/>
      <c r="OU68" s="23"/>
      <c r="OV68" s="23"/>
      <c r="OW68" s="23"/>
      <c r="OX68" s="23"/>
      <c r="OY68" s="23"/>
      <c r="OZ68" s="23"/>
    </row>
    <row r="69" spans="1:41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</row>
    <row r="70" spans="1:41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  <c r="LL70" s="23"/>
      <c r="LM70" s="23"/>
      <c r="LN70" s="23"/>
      <c r="LO70" s="23"/>
      <c r="LP70" s="23"/>
      <c r="LQ70" s="23"/>
      <c r="LR70" s="23"/>
      <c r="LS70" s="23"/>
      <c r="LT70" s="23"/>
      <c r="LU70" s="23"/>
      <c r="LV70" s="23"/>
      <c r="LW70" s="23"/>
      <c r="LX70" s="23"/>
      <c r="LY70" s="23"/>
      <c r="LZ70" s="23"/>
      <c r="MA70" s="23"/>
      <c r="MB70" s="23"/>
      <c r="MC70" s="23"/>
      <c r="MD70" s="23"/>
      <c r="ME70" s="23"/>
      <c r="MF70" s="23"/>
      <c r="MG70" s="23"/>
      <c r="MH70" s="23"/>
      <c r="MI70" s="23"/>
      <c r="MJ70" s="23"/>
      <c r="MK70" s="23"/>
      <c r="ML70" s="23"/>
      <c r="MM70" s="23"/>
      <c r="MN70" s="23"/>
      <c r="MO70" s="23"/>
      <c r="MP70" s="23"/>
      <c r="MQ70" s="23"/>
      <c r="MR70" s="23"/>
      <c r="MS70" s="23"/>
      <c r="MT70" s="23"/>
      <c r="MU70" s="23"/>
      <c r="MV70" s="23"/>
      <c r="MW70" s="23"/>
      <c r="MX70" s="23"/>
      <c r="MY70" s="23"/>
      <c r="MZ70" s="23"/>
      <c r="NA70" s="23"/>
      <c r="NB70" s="23"/>
      <c r="NC70" s="23"/>
      <c r="ND70" s="23"/>
      <c r="NE70" s="23"/>
      <c r="NF70" s="23"/>
      <c r="NG70" s="23"/>
      <c r="NH70" s="23"/>
      <c r="NI70" s="23"/>
      <c r="NJ70" s="23"/>
      <c r="NK70" s="23"/>
      <c r="NL70" s="23"/>
      <c r="NM70" s="23"/>
      <c r="NN70" s="23"/>
      <c r="NO70" s="23"/>
      <c r="NP70" s="23"/>
      <c r="NQ70" s="23"/>
      <c r="NR70" s="23"/>
      <c r="NS70" s="23"/>
      <c r="NT70" s="23"/>
      <c r="NU70" s="23"/>
      <c r="NV70" s="23"/>
      <c r="NW70" s="23"/>
      <c r="NX70" s="23"/>
      <c r="NY70" s="23"/>
      <c r="NZ70" s="23"/>
      <c r="OA70" s="23"/>
      <c r="OB70" s="23"/>
      <c r="OC70" s="23"/>
      <c r="OD70" s="23"/>
      <c r="OE70" s="23"/>
      <c r="OF70" s="23"/>
      <c r="OG70" s="23"/>
      <c r="OH70" s="23"/>
      <c r="OI70" s="23"/>
      <c r="OJ70" s="23"/>
      <c r="OK70" s="23"/>
      <c r="OL70" s="23"/>
      <c r="OM70" s="23"/>
      <c r="ON70" s="23"/>
      <c r="OO70" s="23"/>
      <c r="OP70" s="23"/>
      <c r="OQ70" s="23"/>
      <c r="OR70" s="23"/>
      <c r="OS70" s="23"/>
      <c r="OT70" s="23"/>
      <c r="OU70" s="23"/>
      <c r="OV70" s="23"/>
      <c r="OW70" s="23"/>
      <c r="OX70" s="23"/>
      <c r="OY70" s="23"/>
      <c r="OZ70" s="23"/>
    </row>
    <row r="71" spans="1:41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23"/>
      <c r="MK71" s="23"/>
      <c r="ML71" s="23"/>
      <c r="MM71" s="23"/>
      <c r="MN71" s="23"/>
      <c r="MO71" s="23"/>
      <c r="MP71" s="23"/>
      <c r="MQ71" s="23"/>
      <c r="MR71" s="23"/>
      <c r="MS71" s="23"/>
      <c r="MT71" s="23"/>
      <c r="MU71" s="23"/>
      <c r="MV71" s="23"/>
      <c r="MW71" s="23"/>
      <c r="MX71" s="23"/>
      <c r="MY71" s="23"/>
      <c r="MZ71" s="23"/>
      <c r="NA71" s="23"/>
      <c r="NB71" s="23"/>
      <c r="NC71" s="23"/>
      <c r="ND71" s="23"/>
      <c r="NE71" s="23"/>
      <c r="NF71" s="23"/>
      <c r="NG71" s="23"/>
      <c r="NH71" s="23"/>
      <c r="NI71" s="23"/>
      <c r="NJ71" s="23"/>
      <c r="NK71" s="23"/>
      <c r="NL71" s="23"/>
      <c r="NM71" s="23"/>
      <c r="NN71" s="23"/>
      <c r="NO71" s="23"/>
      <c r="NP71" s="23"/>
      <c r="NQ71" s="23"/>
      <c r="NR71" s="23"/>
      <c r="NS71" s="23"/>
      <c r="NT71" s="23"/>
      <c r="NU71" s="23"/>
      <c r="NV71" s="23"/>
      <c r="NW71" s="23"/>
      <c r="NX71" s="23"/>
      <c r="NY71" s="23"/>
      <c r="NZ71" s="23"/>
      <c r="OA71" s="23"/>
      <c r="OB71" s="23"/>
      <c r="OC71" s="23"/>
      <c r="OD71" s="23"/>
      <c r="OE71" s="23"/>
      <c r="OF71" s="23"/>
      <c r="OG71" s="23"/>
      <c r="OH71" s="23"/>
      <c r="OI71" s="23"/>
      <c r="OJ71" s="23"/>
      <c r="OK71" s="23"/>
      <c r="OL71" s="23"/>
      <c r="OM71" s="23"/>
      <c r="ON71" s="23"/>
      <c r="OO71" s="23"/>
      <c r="OP71" s="23"/>
      <c r="OQ71" s="23"/>
      <c r="OR71" s="23"/>
      <c r="OS71" s="23"/>
      <c r="OT71" s="23"/>
      <c r="OU71" s="23"/>
      <c r="OV71" s="23"/>
      <c r="OW71" s="23"/>
      <c r="OX71" s="23"/>
      <c r="OY71" s="23"/>
      <c r="OZ71" s="23"/>
    </row>
    <row r="72" spans="1:41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F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23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23"/>
      <c r="MJ72" s="23"/>
      <c r="MK72" s="23"/>
      <c r="ML72" s="23"/>
      <c r="MM72" s="23"/>
      <c r="MN72" s="23"/>
      <c r="MO72" s="23"/>
      <c r="MP72" s="23"/>
      <c r="MQ72" s="23"/>
      <c r="MR72" s="23"/>
      <c r="MS72" s="23"/>
      <c r="MT72" s="23"/>
      <c r="MU72" s="23"/>
      <c r="MV72" s="23"/>
      <c r="MW72" s="23"/>
      <c r="MX72" s="23"/>
      <c r="MY72" s="23"/>
      <c r="MZ72" s="23"/>
      <c r="NA72" s="23"/>
      <c r="NB72" s="23"/>
      <c r="NC72" s="23"/>
      <c r="ND72" s="23"/>
      <c r="NE72" s="23"/>
      <c r="NF72" s="23"/>
      <c r="NG72" s="23"/>
      <c r="NH72" s="23"/>
      <c r="NI72" s="23"/>
      <c r="NJ72" s="23"/>
      <c r="NK72" s="23"/>
      <c r="NL72" s="23"/>
      <c r="NM72" s="23"/>
      <c r="NN72" s="23"/>
      <c r="NO72" s="23"/>
      <c r="NP72" s="23"/>
      <c r="NQ72" s="23"/>
      <c r="NR72" s="23"/>
      <c r="NS72" s="23"/>
      <c r="NT72" s="23"/>
      <c r="NU72" s="23"/>
      <c r="NV72" s="23"/>
      <c r="NW72" s="23"/>
      <c r="NX72" s="23"/>
      <c r="NY72" s="23"/>
      <c r="NZ72" s="23"/>
      <c r="OA72" s="23"/>
      <c r="OB72" s="23"/>
      <c r="OC72" s="23"/>
      <c r="OD72" s="23"/>
      <c r="OE72" s="23"/>
      <c r="OF72" s="23"/>
      <c r="OG72" s="23"/>
      <c r="OH72" s="23"/>
      <c r="OI72" s="23"/>
      <c r="OJ72" s="23"/>
      <c r="OK72" s="23"/>
      <c r="OL72" s="23"/>
      <c r="OM72" s="23"/>
      <c r="ON72" s="23"/>
      <c r="OO72" s="23"/>
      <c r="OP72" s="23"/>
      <c r="OQ72" s="23"/>
      <c r="OR72" s="23"/>
      <c r="OS72" s="23"/>
      <c r="OT72" s="23"/>
      <c r="OU72" s="23"/>
      <c r="OV72" s="23"/>
      <c r="OW72" s="23"/>
      <c r="OX72" s="23"/>
      <c r="OY72" s="23"/>
      <c r="OZ72" s="23"/>
    </row>
    <row r="73" spans="1:41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F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  <c r="LL73" s="23"/>
      <c r="LM73" s="23"/>
      <c r="LN73" s="23"/>
      <c r="LO73" s="23"/>
      <c r="LP73" s="23"/>
      <c r="LQ73" s="23"/>
      <c r="LR73" s="23"/>
      <c r="LS73" s="23"/>
      <c r="LT73" s="23"/>
      <c r="LU73" s="23"/>
      <c r="LV73" s="23"/>
      <c r="LW73" s="23"/>
      <c r="LX73" s="23"/>
      <c r="LY73" s="23"/>
      <c r="LZ73" s="23"/>
      <c r="MA73" s="23"/>
      <c r="MB73" s="23"/>
      <c r="MC73" s="23"/>
      <c r="MD73" s="23"/>
      <c r="ME73" s="23"/>
      <c r="MF73" s="23"/>
      <c r="MG73" s="23"/>
      <c r="MH73" s="23"/>
      <c r="MI73" s="23"/>
      <c r="MJ73" s="23"/>
      <c r="MK73" s="23"/>
      <c r="ML73" s="23"/>
      <c r="MM73" s="23"/>
      <c r="MN73" s="23"/>
      <c r="MO73" s="23"/>
      <c r="MP73" s="23"/>
      <c r="MQ73" s="23"/>
      <c r="MR73" s="23"/>
      <c r="MS73" s="23"/>
      <c r="MT73" s="23"/>
      <c r="MU73" s="23"/>
      <c r="MV73" s="23"/>
      <c r="MW73" s="23"/>
      <c r="MX73" s="23"/>
      <c r="MY73" s="23"/>
      <c r="MZ73" s="23"/>
      <c r="NA73" s="23"/>
      <c r="NB73" s="23"/>
      <c r="NC73" s="23"/>
      <c r="ND73" s="23"/>
      <c r="NE73" s="23"/>
      <c r="NF73" s="23"/>
      <c r="NG73" s="23"/>
      <c r="NH73" s="23"/>
      <c r="NI73" s="23"/>
      <c r="NJ73" s="23"/>
      <c r="NK73" s="23"/>
      <c r="NL73" s="23"/>
      <c r="NM73" s="23"/>
      <c r="NN73" s="23"/>
      <c r="NO73" s="23"/>
      <c r="NP73" s="23"/>
      <c r="NQ73" s="23"/>
      <c r="NR73" s="23"/>
      <c r="NS73" s="23"/>
      <c r="NT73" s="23"/>
      <c r="NU73" s="23"/>
      <c r="NV73" s="23"/>
      <c r="NW73" s="23"/>
      <c r="NX73" s="23"/>
      <c r="NY73" s="23"/>
      <c r="NZ73" s="23"/>
      <c r="OA73" s="23"/>
      <c r="OB73" s="23"/>
      <c r="OC73" s="23"/>
      <c r="OD73" s="23"/>
      <c r="OE73" s="23"/>
      <c r="OF73" s="23"/>
      <c r="OG73" s="23"/>
      <c r="OH73" s="23"/>
      <c r="OI73" s="23"/>
      <c r="OJ73" s="23"/>
      <c r="OK73" s="23"/>
      <c r="OL73" s="23"/>
      <c r="OM73" s="23"/>
      <c r="ON73" s="23"/>
      <c r="OO73" s="23"/>
      <c r="OP73" s="23"/>
      <c r="OQ73" s="23"/>
      <c r="OR73" s="23"/>
      <c r="OS73" s="23"/>
      <c r="OT73" s="23"/>
      <c r="OU73" s="23"/>
      <c r="OV73" s="23"/>
      <c r="OW73" s="23"/>
      <c r="OX73" s="23"/>
      <c r="OY73" s="23"/>
      <c r="OZ73" s="23"/>
    </row>
    <row r="74" spans="1:41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F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  <c r="LL74" s="23"/>
      <c r="LM74" s="23"/>
      <c r="LN74" s="23"/>
      <c r="LO74" s="23"/>
      <c r="LP74" s="23"/>
      <c r="LQ74" s="23"/>
      <c r="LR74" s="23"/>
      <c r="LS74" s="23"/>
      <c r="LT74" s="23"/>
      <c r="LU74" s="23"/>
      <c r="LV74" s="23"/>
      <c r="LW74" s="23"/>
      <c r="LX74" s="23"/>
      <c r="LY74" s="23"/>
      <c r="LZ74" s="23"/>
      <c r="MA74" s="23"/>
      <c r="MB74" s="23"/>
      <c r="MC74" s="23"/>
      <c r="MD74" s="23"/>
      <c r="ME74" s="23"/>
      <c r="MF74" s="23"/>
      <c r="MG74" s="23"/>
      <c r="MH74" s="23"/>
      <c r="MI74" s="23"/>
      <c r="MJ74" s="23"/>
      <c r="MK74" s="23"/>
      <c r="ML74" s="23"/>
      <c r="MM74" s="23"/>
      <c r="MN74" s="23"/>
      <c r="MO74" s="23"/>
      <c r="MP74" s="23"/>
      <c r="MQ74" s="23"/>
      <c r="MR74" s="23"/>
      <c r="MS74" s="23"/>
      <c r="MT74" s="23"/>
      <c r="MU74" s="23"/>
      <c r="MV74" s="23"/>
      <c r="MW74" s="23"/>
      <c r="MX74" s="23"/>
      <c r="MY74" s="23"/>
      <c r="MZ74" s="23"/>
      <c r="NA74" s="23"/>
      <c r="NB74" s="23"/>
      <c r="NC74" s="23"/>
      <c r="ND74" s="23"/>
      <c r="NE74" s="23"/>
      <c r="NF74" s="23"/>
      <c r="NG74" s="23"/>
      <c r="NH74" s="23"/>
      <c r="NI74" s="23"/>
      <c r="NJ74" s="23"/>
      <c r="NK74" s="23"/>
      <c r="NL74" s="23"/>
      <c r="NM74" s="23"/>
      <c r="NN74" s="23"/>
      <c r="NO74" s="23"/>
      <c r="NP74" s="23"/>
      <c r="NQ74" s="23"/>
      <c r="NR74" s="23"/>
      <c r="NS74" s="23"/>
      <c r="NT74" s="23"/>
      <c r="NU74" s="23"/>
      <c r="NV74" s="23"/>
      <c r="NW74" s="23"/>
      <c r="NX74" s="23"/>
      <c r="NY74" s="23"/>
      <c r="NZ74" s="23"/>
      <c r="OA74" s="23"/>
      <c r="OB74" s="23"/>
      <c r="OC74" s="23"/>
      <c r="OD74" s="23"/>
      <c r="OE74" s="23"/>
      <c r="OF74" s="23"/>
      <c r="OG74" s="23"/>
      <c r="OH74" s="23"/>
      <c r="OI74" s="23"/>
      <c r="OJ74" s="23"/>
      <c r="OK74" s="23"/>
      <c r="OL74" s="23"/>
      <c r="OM74" s="23"/>
      <c r="ON74" s="23"/>
      <c r="OO74" s="23"/>
      <c r="OP74" s="23"/>
      <c r="OQ74" s="23"/>
      <c r="OR74" s="23"/>
      <c r="OS74" s="23"/>
      <c r="OT74" s="23"/>
      <c r="OU74" s="23"/>
      <c r="OV74" s="23"/>
      <c r="OW74" s="23"/>
      <c r="OX74" s="23"/>
      <c r="OY74" s="23"/>
      <c r="OZ74" s="23"/>
    </row>
    <row r="75" spans="1:41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</row>
    <row r="76" spans="1:41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N76" s="23"/>
      <c r="MO76" s="23"/>
      <c r="MP76" s="23"/>
      <c r="MQ76" s="23"/>
      <c r="MR76" s="23"/>
      <c r="MS76" s="23"/>
      <c r="MT76" s="23"/>
      <c r="MU76" s="23"/>
      <c r="MV76" s="23"/>
      <c r="MW76" s="23"/>
      <c r="MX76" s="23"/>
      <c r="MY76" s="23"/>
      <c r="MZ76" s="23"/>
      <c r="NA76" s="23"/>
      <c r="NB76" s="23"/>
      <c r="NC76" s="23"/>
      <c r="ND76" s="23"/>
      <c r="NE76" s="23"/>
      <c r="NF76" s="23"/>
      <c r="NG76" s="23"/>
      <c r="NH76" s="23"/>
      <c r="NI76" s="23"/>
      <c r="NJ76" s="23"/>
      <c r="NK76" s="23"/>
      <c r="NL76" s="23"/>
      <c r="NM76" s="23"/>
      <c r="NN76" s="23"/>
      <c r="NO76" s="23"/>
      <c r="NP76" s="23"/>
      <c r="NQ76" s="23"/>
      <c r="NR76" s="23"/>
      <c r="NS76" s="23"/>
      <c r="NT76" s="23"/>
      <c r="NU76" s="23"/>
      <c r="NV76" s="23"/>
      <c r="NW76" s="23"/>
      <c r="NX76" s="23"/>
      <c r="NY76" s="23"/>
      <c r="NZ76" s="23"/>
      <c r="OA76" s="23"/>
      <c r="OB76" s="23"/>
      <c r="OC76" s="23"/>
      <c r="OD76" s="23"/>
      <c r="OE76" s="23"/>
      <c r="OF76" s="23"/>
      <c r="OG76" s="23"/>
      <c r="OH76" s="23"/>
      <c r="OI76" s="23"/>
      <c r="OJ76" s="23"/>
      <c r="OK76" s="23"/>
      <c r="OL76" s="23"/>
      <c r="OM76" s="23"/>
      <c r="ON76" s="23"/>
      <c r="OO76" s="23"/>
      <c r="OP76" s="23"/>
      <c r="OQ76" s="23"/>
      <c r="OR76" s="23"/>
      <c r="OS76" s="23"/>
      <c r="OT76" s="23"/>
      <c r="OU76" s="23"/>
      <c r="OV76" s="23"/>
      <c r="OW76" s="23"/>
      <c r="OX76" s="23"/>
      <c r="OY76" s="23"/>
      <c r="OZ76" s="23"/>
    </row>
    <row r="77" spans="1:41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  <c r="ND77" s="23"/>
      <c r="NE77" s="23"/>
      <c r="NF77" s="23"/>
      <c r="NG77" s="23"/>
      <c r="NH77" s="23"/>
      <c r="NI77" s="23"/>
      <c r="NJ77" s="23"/>
      <c r="NK77" s="23"/>
      <c r="NL77" s="23"/>
      <c r="NM77" s="23"/>
      <c r="NN77" s="23"/>
      <c r="NO77" s="23"/>
      <c r="NP77" s="23"/>
      <c r="NQ77" s="23"/>
      <c r="NR77" s="23"/>
      <c r="NS77" s="23"/>
      <c r="NT77" s="23"/>
      <c r="NU77" s="23"/>
      <c r="NV77" s="23"/>
      <c r="NW77" s="23"/>
      <c r="NX77" s="23"/>
      <c r="NY77" s="23"/>
      <c r="NZ77" s="23"/>
      <c r="OA77" s="23"/>
      <c r="OB77" s="23"/>
      <c r="OC77" s="23"/>
      <c r="OD77" s="23"/>
      <c r="OE77" s="23"/>
      <c r="OF77" s="23"/>
      <c r="OG77" s="23"/>
      <c r="OH77" s="23"/>
      <c r="OI77" s="23"/>
      <c r="OJ77" s="23"/>
      <c r="OK77" s="23"/>
      <c r="OL77" s="23"/>
      <c r="OM77" s="23"/>
      <c r="ON77" s="23"/>
      <c r="OO77" s="23"/>
      <c r="OP77" s="23"/>
      <c r="OQ77" s="23"/>
      <c r="OR77" s="23"/>
      <c r="OS77" s="23"/>
      <c r="OT77" s="23"/>
      <c r="OU77" s="23"/>
      <c r="OV77" s="23"/>
      <c r="OW77" s="23"/>
      <c r="OX77" s="23"/>
      <c r="OY77" s="23"/>
      <c r="OZ77" s="23"/>
    </row>
    <row r="78" spans="1:41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  <c r="KS78" s="23"/>
      <c r="KT78" s="23"/>
      <c r="KU78" s="23"/>
      <c r="KV78" s="23"/>
      <c r="KW78" s="23"/>
      <c r="KX78" s="23"/>
      <c r="KY78" s="23"/>
      <c r="KZ78" s="23"/>
      <c r="LA78" s="23"/>
      <c r="LB78" s="23"/>
      <c r="LC78" s="23"/>
      <c r="LD78" s="23"/>
      <c r="LE78" s="23"/>
      <c r="LF78" s="23"/>
      <c r="LG78" s="23"/>
      <c r="LH78" s="23"/>
      <c r="LI78" s="23"/>
      <c r="LJ78" s="23"/>
      <c r="LK78" s="23"/>
      <c r="LL78" s="23"/>
      <c r="LM78" s="23"/>
      <c r="LN78" s="23"/>
      <c r="LO78" s="23"/>
      <c r="LP78" s="23"/>
      <c r="LQ78" s="23"/>
      <c r="LR78" s="23"/>
      <c r="LS78" s="23"/>
      <c r="LT78" s="23"/>
      <c r="LU78" s="23"/>
      <c r="LV78" s="23"/>
      <c r="LW78" s="23"/>
      <c r="LX78" s="23"/>
      <c r="LY78" s="23"/>
      <c r="LZ78" s="23"/>
      <c r="MA78" s="23"/>
      <c r="MB78" s="23"/>
      <c r="MC78" s="23"/>
      <c r="MD78" s="23"/>
      <c r="ME78" s="23"/>
      <c r="MF78" s="23"/>
      <c r="MG78" s="23"/>
      <c r="MH78" s="23"/>
      <c r="MI78" s="23"/>
      <c r="MJ78" s="23"/>
      <c r="MK78" s="23"/>
      <c r="ML78" s="23"/>
      <c r="MM78" s="23"/>
      <c r="MN78" s="23"/>
      <c r="MO78" s="23"/>
      <c r="MP78" s="23"/>
      <c r="MQ78" s="23"/>
      <c r="MR78" s="23"/>
      <c r="MS78" s="23"/>
      <c r="MT78" s="23"/>
      <c r="MU78" s="23"/>
      <c r="MV78" s="23"/>
      <c r="MW78" s="23"/>
      <c r="MX78" s="23"/>
      <c r="MY78" s="23"/>
      <c r="MZ78" s="23"/>
      <c r="NA78" s="23"/>
      <c r="NB78" s="23"/>
      <c r="NC78" s="23"/>
      <c r="ND78" s="23"/>
      <c r="NE78" s="23"/>
      <c r="NF78" s="23"/>
      <c r="NG78" s="23"/>
      <c r="NH78" s="23"/>
      <c r="NI78" s="23"/>
      <c r="NJ78" s="23"/>
      <c r="NK78" s="23"/>
      <c r="NL78" s="23"/>
      <c r="NM78" s="23"/>
      <c r="NN78" s="23"/>
      <c r="NO78" s="23"/>
      <c r="NP78" s="23"/>
      <c r="NQ78" s="23"/>
      <c r="NR78" s="23"/>
      <c r="NS78" s="23"/>
      <c r="NT78" s="23"/>
      <c r="NU78" s="23"/>
      <c r="NV78" s="23"/>
      <c r="NW78" s="23"/>
      <c r="NX78" s="23"/>
      <c r="NY78" s="23"/>
      <c r="NZ78" s="23"/>
      <c r="OA78" s="23"/>
      <c r="OB78" s="23"/>
      <c r="OC78" s="23"/>
      <c r="OD78" s="23"/>
      <c r="OE78" s="23"/>
      <c r="OF78" s="23"/>
      <c r="OG78" s="23"/>
      <c r="OH78" s="23"/>
      <c r="OI78" s="23"/>
      <c r="OJ78" s="23"/>
      <c r="OK78" s="23"/>
      <c r="OL78" s="23"/>
      <c r="OM78" s="23"/>
      <c r="ON78" s="23"/>
      <c r="OO78" s="23"/>
      <c r="OP78" s="23"/>
      <c r="OQ78" s="23"/>
      <c r="OR78" s="23"/>
      <c r="OS78" s="23"/>
      <c r="OT78" s="23"/>
      <c r="OU78" s="23"/>
      <c r="OV78" s="23"/>
      <c r="OW78" s="23"/>
      <c r="OX78" s="23"/>
      <c r="OY78" s="23"/>
      <c r="OZ78" s="23"/>
    </row>
    <row r="79" spans="1:41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F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  <c r="ME79" s="23"/>
      <c r="MF79" s="23"/>
      <c r="MG79" s="23"/>
      <c r="MH79" s="23"/>
      <c r="MI79" s="23"/>
      <c r="MJ79" s="23"/>
      <c r="MK79" s="23"/>
      <c r="ML79" s="23"/>
      <c r="MM79" s="23"/>
      <c r="MN79" s="23"/>
      <c r="MO79" s="23"/>
      <c r="MP79" s="23"/>
      <c r="MQ79" s="23"/>
      <c r="MR79" s="23"/>
      <c r="MS79" s="23"/>
      <c r="MT79" s="23"/>
      <c r="MU79" s="23"/>
      <c r="MV79" s="23"/>
      <c r="MW79" s="23"/>
      <c r="MX79" s="23"/>
      <c r="MY79" s="23"/>
      <c r="MZ79" s="23"/>
      <c r="NA79" s="23"/>
      <c r="NB79" s="23"/>
      <c r="NC79" s="23"/>
      <c r="ND79" s="23"/>
      <c r="NE79" s="23"/>
      <c r="NF79" s="23"/>
      <c r="NG79" s="23"/>
      <c r="NH79" s="23"/>
      <c r="NI79" s="23"/>
      <c r="NJ79" s="23"/>
      <c r="NK79" s="23"/>
      <c r="NL79" s="23"/>
      <c r="NM79" s="23"/>
      <c r="NN79" s="23"/>
      <c r="NO79" s="23"/>
      <c r="NP79" s="23"/>
      <c r="NQ79" s="23"/>
      <c r="NR79" s="23"/>
      <c r="NS79" s="23"/>
      <c r="NT79" s="23"/>
      <c r="NU79" s="23"/>
      <c r="NV79" s="23"/>
      <c r="NW79" s="23"/>
      <c r="NX79" s="23"/>
      <c r="NY79" s="23"/>
      <c r="NZ79" s="23"/>
      <c r="OA79" s="23"/>
      <c r="OB79" s="23"/>
      <c r="OC79" s="23"/>
      <c r="OD79" s="23"/>
      <c r="OE79" s="23"/>
      <c r="OF79" s="23"/>
      <c r="OG79" s="23"/>
      <c r="OH79" s="23"/>
      <c r="OI79" s="23"/>
      <c r="OJ79" s="23"/>
      <c r="OK79" s="23"/>
      <c r="OL79" s="23"/>
      <c r="OM79" s="23"/>
      <c r="ON79" s="23"/>
      <c r="OO79" s="23"/>
      <c r="OP79" s="23"/>
      <c r="OQ79" s="23"/>
      <c r="OR79" s="23"/>
      <c r="OS79" s="23"/>
      <c r="OT79" s="23"/>
      <c r="OU79" s="23"/>
      <c r="OV79" s="23"/>
      <c r="OW79" s="23"/>
      <c r="OX79" s="23"/>
      <c r="OY79" s="23"/>
      <c r="OZ79" s="23"/>
    </row>
    <row r="80" spans="1:41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3"/>
      <c r="NH80" s="23"/>
      <c r="NI80" s="23"/>
      <c r="NJ80" s="23"/>
      <c r="NK80" s="23"/>
      <c r="NL80" s="23"/>
      <c r="NM80" s="23"/>
      <c r="NN80" s="23"/>
      <c r="NO80" s="23"/>
      <c r="NP80" s="23"/>
      <c r="NQ80" s="23"/>
      <c r="NR80" s="23"/>
      <c r="NS80" s="23"/>
      <c r="NT80" s="23"/>
      <c r="NU80" s="23"/>
      <c r="NV80" s="23"/>
      <c r="NW80" s="23"/>
      <c r="NX80" s="23"/>
      <c r="NY80" s="23"/>
      <c r="NZ80" s="23"/>
      <c r="OA80" s="23"/>
      <c r="OB80" s="23"/>
      <c r="OC80" s="23"/>
      <c r="OD80" s="23"/>
      <c r="OE80" s="23"/>
      <c r="OF80" s="23"/>
      <c r="OG80" s="23"/>
      <c r="OH80" s="23"/>
      <c r="OI80" s="23"/>
      <c r="OJ80" s="23"/>
      <c r="OK80" s="23"/>
      <c r="OL80" s="23"/>
      <c r="OM80" s="23"/>
      <c r="ON80" s="23"/>
      <c r="OO80" s="23"/>
      <c r="OP80" s="23"/>
      <c r="OQ80" s="23"/>
      <c r="OR80" s="23"/>
      <c r="OS80" s="23"/>
      <c r="OT80" s="23"/>
      <c r="OU80" s="23"/>
      <c r="OV80" s="23"/>
      <c r="OW80" s="23"/>
      <c r="OX80" s="23"/>
      <c r="OY80" s="23"/>
      <c r="OZ80" s="23"/>
    </row>
    <row r="81" spans="1:41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3"/>
      <c r="NH81" s="23"/>
      <c r="NI81" s="23"/>
      <c r="NJ81" s="23"/>
      <c r="NK81" s="23"/>
      <c r="NL81" s="23"/>
      <c r="NM81" s="23"/>
      <c r="NN81" s="23"/>
      <c r="NO81" s="23"/>
      <c r="NP81" s="23"/>
      <c r="NQ81" s="23"/>
      <c r="NR81" s="23"/>
      <c r="NS81" s="23"/>
      <c r="NT81" s="23"/>
      <c r="NU81" s="23"/>
      <c r="NV81" s="23"/>
      <c r="NW81" s="23"/>
      <c r="NX81" s="23"/>
      <c r="NY81" s="23"/>
      <c r="NZ81" s="23"/>
      <c r="OA81" s="23"/>
      <c r="OB81" s="23"/>
      <c r="OC81" s="23"/>
      <c r="OD81" s="23"/>
      <c r="OE81" s="23"/>
      <c r="OF81" s="23"/>
      <c r="OG81" s="23"/>
      <c r="OH81" s="23"/>
      <c r="OI81" s="23"/>
      <c r="OJ81" s="23"/>
      <c r="OK81" s="23"/>
      <c r="OL81" s="23"/>
      <c r="OM81" s="23"/>
      <c r="ON81" s="23"/>
      <c r="OO81" s="23"/>
      <c r="OP81" s="23"/>
      <c r="OQ81" s="23"/>
      <c r="OR81" s="23"/>
      <c r="OS81" s="23"/>
      <c r="OT81" s="23"/>
      <c r="OU81" s="23"/>
      <c r="OV81" s="23"/>
      <c r="OW81" s="23"/>
      <c r="OX81" s="23"/>
      <c r="OY81" s="23"/>
      <c r="OZ81" s="23"/>
    </row>
    <row r="82" spans="1:41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N82" s="23"/>
      <c r="MO82" s="23"/>
      <c r="MP82" s="23"/>
      <c r="MQ82" s="23"/>
      <c r="MR82" s="23"/>
      <c r="MS82" s="23"/>
      <c r="MT82" s="23"/>
      <c r="MU82" s="23"/>
      <c r="MV82" s="23"/>
      <c r="MW82" s="23"/>
      <c r="MX82" s="23"/>
      <c r="MY82" s="23"/>
      <c r="MZ82" s="23"/>
      <c r="NA82" s="23"/>
      <c r="NB82" s="23"/>
      <c r="NC82" s="23"/>
      <c r="ND82" s="23"/>
      <c r="NE82" s="23"/>
      <c r="NF82" s="23"/>
      <c r="NG82" s="23"/>
      <c r="NH82" s="23"/>
      <c r="NI82" s="23"/>
      <c r="NJ82" s="23"/>
      <c r="NK82" s="23"/>
      <c r="NL82" s="23"/>
      <c r="NM82" s="23"/>
      <c r="NN82" s="23"/>
      <c r="NO82" s="23"/>
      <c r="NP82" s="23"/>
      <c r="NQ82" s="23"/>
      <c r="NR82" s="23"/>
      <c r="NS82" s="23"/>
      <c r="NT82" s="23"/>
      <c r="NU82" s="23"/>
      <c r="NV82" s="23"/>
      <c r="NW82" s="23"/>
      <c r="NX82" s="23"/>
      <c r="NY82" s="23"/>
      <c r="NZ82" s="23"/>
      <c r="OA82" s="23"/>
      <c r="OB82" s="23"/>
      <c r="OC82" s="23"/>
      <c r="OD82" s="23"/>
      <c r="OE82" s="23"/>
      <c r="OF82" s="23"/>
      <c r="OG82" s="23"/>
      <c r="OH82" s="23"/>
      <c r="OI82" s="23"/>
      <c r="OJ82" s="23"/>
      <c r="OK82" s="23"/>
      <c r="OL82" s="23"/>
      <c r="OM82" s="23"/>
      <c r="ON82" s="23"/>
      <c r="OO82" s="23"/>
      <c r="OP82" s="23"/>
      <c r="OQ82" s="23"/>
      <c r="OR82" s="23"/>
      <c r="OS82" s="23"/>
      <c r="OT82" s="23"/>
      <c r="OU82" s="23"/>
      <c r="OV82" s="23"/>
      <c r="OW82" s="23"/>
      <c r="OX82" s="23"/>
      <c r="OY82" s="23"/>
      <c r="OZ82" s="23"/>
    </row>
    <row r="83" spans="1:41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N83" s="23"/>
      <c r="MO83" s="23"/>
      <c r="MP83" s="23"/>
      <c r="MQ83" s="23"/>
      <c r="MR83" s="23"/>
      <c r="MS83" s="23"/>
      <c r="MT83" s="23"/>
      <c r="MU83" s="23"/>
      <c r="MV83" s="23"/>
      <c r="MW83" s="23"/>
      <c r="MX83" s="23"/>
      <c r="MY83" s="23"/>
      <c r="MZ83" s="23"/>
      <c r="NA83" s="23"/>
      <c r="NB83" s="23"/>
      <c r="NC83" s="23"/>
      <c r="ND83" s="23"/>
      <c r="NE83" s="23"/>
      <c r="NF83" s="23"/>
      <c r="NG83" s="23"/>
      <c r="NH83" s="23"/>
      <c r="NI83" s="23"/>
      <c r="NJ83" s="23"/>
      <c r="NK83" s="23"/>
      <c r="NL83" s="23"/>
      <c r="NM83" s="23"/>
      <c r="NN83" s="23"/>
      <c r="NO83" s="23"/>
      <c r="NP83" s="23"/>
      <c r="NQ83" s="23"/>
      <c r="NR83" s="23"/>
      <c r="NS83" s="23"/>
      <c r="NT83" s="23"/>
      <c r="NU83" s="23"/>
      <c r="NV83" s="23"/>
      <c r="NW83" s="23"/>
      <c r="NX83" s="23"/>
      <c r="NY83" s="23"/>
      <c r="NZ83" s="23"/>
      <c r="OA83" s="23"/>
      <c r="OB83" s="23"/>
      <c r="OC83" s="23"/>
      <c r="OD83" s="23"/>
      <c r="OE83" s="23"/>
      <c r="OF83" s="23"/>
      <c r="OG83" s="23"/>
      <c r="OH83" s="23"/>
      <c r="OI83" s="23"/>
      <c r="OJ83" s="23"/>
      <c r="OK83" s="23"/>
      <c r="OL83" s="23"/>
      <c r="OM83" s="23"/>
      <c r="ON83" s="23"/>
      <c r="OO83" s="23"/>
      <c r="OP83" s="23"/>
      <c r="OQ83" s="23"/>
      <c r="OR83" s="23"/>
      <c r="OS83" s="23"/>
      <c r="OT83" s="23"/>
      <c r="OU83" s="23"/>
      <c r="OV83" s="23"/>
      <c r="OW83" s="23"/>
      <c r="OX83" s="23"/>
      <c r="OY83" s="23"/>
      <c r="OZ83" s="23"/>
    </row>
    <row r="84" spans="1:41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</row>
    <row r="85" spans="1:41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</row>
    <row r="86" spans="1:41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N86" s="23"/>
      <c r="MO86" s="23"/>
      <c r="MP86" s="23"/>
      <c r="MQ86" s="23"/>
      <c r="MR86" s="23"/>
      <c r="MS86" s="23"/>
      <c r="MT86" s="23"/>
      <c r="MU86" s="23"/>
      <c r="MV86" s="23"/>
      <c r="MW86" s="23"/>
      <c r="MX86" s="23"/>
      <c r="MY86" s="23"/>
      <c r="MZ86" s="23"/>
      <c r="NA86" s="23"/>
      <c r="NB86" s="23"/>
      <c r="NC86" s="23"/>
      <c r="ND86" s="23"/>
      <c r="NE86" s="23"/>
      <c r="NF86" s="23"/>
      <c r="NG86" s="23"/>
      <c r="NH86" s="23"/>
      <c r="NI86" s="23"/>
      <c r="NJ86" s="23"/>
      <c r="NK86" s="23"/>
      <c r="NL86" s="23"/>
      <c r="NM86" s="23"/>
      <c r="NN86" s="23"/>
      <c r="NO86" s="23"/>
      <c r="NP86" s="23"/>
      <c r="NQ86" s="23"/>
      <c r="NR86" s="23"/>
      <c r="NS86" s="23"/>
      <c r="NT86" s="23"/>
      <c r="NU86" s="23"/>
      <c r="NV86" s="23"/>
      <c r="NW86" s="23"/>
      <c r="NX86" s="23"/>
      <c r="NY86" s="23"/>
      <c r="NZ86" s="23"/>
      <c r="OA86" s="23"/>
      <c r="OB86" s="23"/>
      <c r="OC86" s="23"/>
      <c r="OD86" s="23"/>
      <c r="OE86" s="23"/>
      <c r="OF86" s="23"/>
      <c r="OG86" s="23"/>
      <c r="OH86" s="23"/>
      <c r="OI86" s="23"/>
      <c r="OJ86" s="23"/>
      <c r="OK86" s="23"/>
      <c r="OL86" s="23"/>
      <c r="OM86" s="23"/>
      <c r="ON86" s="23"/>
      <c r="OO86" s="23"/>
      <c r="OP86" s="23"/>
      <c r="OQ86" s="23"/>
      <c r="OR86" s="23"/>
      <c r="OS86" s="23"/>
      <c r="OT86" s="23"/>
      <c r="OU86" s="23"/>
      <c r="OV86" s="23"/>
      <c r="OW86" s="23"/>
      <c r="OX86" s="23"/>
      <c r="OY86" s="23"/>
      <c r="OZ86" s="23"/>
    </row>
    <row r="87" spans="1:41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N87" s="23"/>
      <c r="MO87" s="23"/>
      <c r="MP87" s="23"/>
      <c r="MQ87" s="23"/>
      <c r="MR87" s="23"/>
      <c r="MS87" s="23"/>
      <c r="MT87" s="23"/>
      <c r="MU87" s="23"/>
      <c r="MV87" s="23"/>
      <c r="MW87" s="23"/>
      <c r="MX87" s="23"/>
      <c r="MY87" s="23"/>
      <c r="MZ87" s="23"/>
      <c r="NA87" s="23"/>
      <c r="NB87" s="23"/>
      <c r="NC87" s="23"/>
      <c r="ND87" s="23"/>
      <c r="NE87" s="23"/>
      <c r="NF87" s="23"/>
      <c r="NG87" s="23"/>
      <c r="NH87" s="23"/>
      <c r="NI87" s="23"/>
      <c r="NJ87" s="23"/>
      <c r="NK87" s="23"/>
      <c r="NL87" s="23"/>
      <c r="NM87" s="23"/>
      <c r="NN87" s="23"/>
      <c r="NO87" s="23"/>
      <c r="NP87" s="23"/>
      <c r="NQ87" s="23"/>
      <c r="NR87" s="23"/>
      <c r="NS87" s="23"/>
      <c r="NT87" s="23"/>
      <c r="NU87" s="23"/>
      <c r="NV87" s="23"/>
      <c r="NW87" s="23"/>
      <c r="NX87" s="23"/>
      <c r="NY87" s="23"/>
      <c r="NZ87" s="23"/>
      <c r="OA87" s="23"/>
      <c r="OB87" s="23"/>
      <c r="OC87" s="23"/>
      <c r="OD87" s="23"/>
      <c r="OE87" s="23"/>
      <c r="OF87" s="23"/>
      <c r="OG87" s="23"/>
      <c r="OH87" s="23"/>
      <c r="OI87" s="23"/>
      <c r="OJ87" s="23"/>
      <c r="OK87" s="23"/>
      <c r="OL87" s="23"/>
      <c r="OM87" s="23"/>
      <c r="ON87" s="23"/>
      <c r="OO87" s="23"/>
      <c r="OP87" s="23"/>
      <c r="OQ87" s="23"/>
      <c r="OR87" s="23"/>
      <c r="OS87" s="23"/>
      <c r="OT87" s="23"/>
      <c r="OU87" s="23"/>
      <c r="OV87" s="23"/>
      <c r="OW87" s="23"/>
      <c r="OX87" s="23"/>
      <c r="OY87" s="23"/>
      <c r="OZ87" s="23"/>
    </row>
    <row r="88" spans="1:41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  <c r="LQ88" s="23"/>
      <c r="LR88" s="23"/>
      <c r="LS88" s="23"/>
      <c r="LT88" s="23"/>
      <c r="LU88" s="23"/>
      <c r="LV88" s="23"/>
      <c r="LW88" s="23"/>
      <c r="LX88" s="23"/>
      <c r="LY88" s="23"/>
      <c r="LZ88" s="23"/>
      <c r="MA88" s="23"/>
      <c r="MB88" s="23"/>
      <c r="MC88" s="23"/>
      <c r="MD88" s="23"/>
      <c r="ME88" s="23"/>
      <c r="MF88" s="23"/>
      <c r="MG88" s="23"/>
      <c r="MH88" s="23"/>
      <c r="MI88" s="23"/>
      <c r="MJ88" s="23"/>
      <c r="MK88" s="23"/>
      <c r="ML88" s="23"/>
      <c r="MM88" s="23"/>
      <c r="MN88" s="23"/>
      <c r="MO88" s="23"/>
      <c r="MP88" s="23"/>
      <c r="MQ88" s="23"/>
      <c r="MR88" s="23"/>
      <c r="MS88" s="23"/>
      <c r="MT88" s="23"/>
      <c r="MU88" s="23"/>
      <c r="MV88" s="23"/>
      <c r="MW88" s="23"/>
      <c r="MX88" s="23"/>
      <c r="MY88" s="23"/>
      <c r="MZ88" s="23"/>
      <c r="NA88" s="23"/>
      <c r="NB88" s="23"/>
      <c r="NC88" s="23"/>
      <c r="ND88" s="23"/>
      <c r="NE88" s="23"/>
      <c r="NF88" s="23"/>
      <c r="NG88" s="23"/>
      <c r="NH88" s="23"/>
      <c r="NI88" s="23"/>
      <c r="NJ88" s="23"/>
      <c r="NK88" s="23"/>
      <c r="NL88" s="23"/>
      <c r="NM88" s="23"/>
      <c r="NN88" s="23"/>
      <c r="NO88" s="23"/>
      <c r="NP88" s="23"/>
      <c r="NQ88" s="23"/>
      <c r="NR88" s="23"/>
      <c r="NS88" s="23"/>
      <c r="NT88" s="23"/>
      <c r="NU88" s="23"/>
      <c r="NV88" s="23"/>
      <c r="NW88" s="23"/>
      <c r="NX88" s="23"/>
      <c r="NY88" s="23"/>
      <c r="NZ88" s="23"/>
      <c r="OA88" s="23"/>
      <c r="OB88" s="23"/>
      <c r="OC88" s="23"/>
      <c r="OD88" s="23"/>
      <c r="OE88" s="23"/>
      <c r="OF88" s="23"/>
      <c r="OG88" s="23"/>
      <c r="OH88" s="23"/>
      <c r="OI88" s="23"/>
      <c r="OJ88" s="23"/>
      <c r="OK88" s="23"/>
      <c r="OL88" s="23"/>
      <c r="OM88" s="23"/>
      <c r="ON88" s="23"/>
      <c r="OO88" s="23"/>
      <c r="OP88" s="23"/>
      <c r="OQ88" s="23"/>
      <c r="OR88" s="23"/>
      <c r="OS88" s="23"/>
      <c r="OT88" s="23"/>
      <c r="OU88" s="23"/>
      <c r="OV88" s="23"/>
      <c r="OW88" s="23"/>
      <c r="OX88" s="23"/>
      <c r="OY88" s="23"/>
      <c r="OZ88" s="23"/>
    </row>
    <row r="89" spans="1:41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N89" s="23"/>
      <c r="MO89" s="23"/>
      <c r="MP89" s="23"/>
      <c r="MQ89" s="23"/>
      <c r="MR89" s="23"/>
      <c r="MS89" s="23"/>
      <c r="MT89" s="23"/>
      <c r="MU89" s="23"/>
      <c r="MV89" s="23"/>
      <c r="MW89" s="23"/>
      <c r="MX89" s="23"/>
      <c r="MY89" s="23"/>
      <c r="MZ89" s="23"/>
      <c r="NA89" s="23"/>
      <c r="NB89" s="23"/>
      <c r="NC89" s="23"/>
      <c r="ND89" s="23"/>
      <c r="NE89" s="23"/>
      <c r="NF89" s="23"/>
      <c r="NG89" s="23"/>
      <c r="NH89" s="23"/>
      <c r="NI89" s="23"/>
      <c r="NJ89" s="23"/>
      <c r="NK89" s="23"/>
      <c r="NL89" s="23"/>
      <c r="NM89" s="23"/>
      <c r="NN89" s="23"/>
      <c r="NO89" s="23"/>
      <c r="NP89" s="23"/>
      <c r="NQ89" s="23"/>
      <c r="NR89" s="23"/>
      <c r="NS89" s="23"/>
      <c r="NT89" s="23"/>
      <c r="NU89" s="23"/>
      <c r="NV89" s="23"/>
      <c r="NW89" s="23"/>
      <c r="NX89" s="23"/>
      <c r="NY89" s="23"/>
      <c r="NZ89" s="23"/>
      <c r="OA89" s="23"/>
      <c r="OB89" s="23"/>
      <c r="OC89" s="23"/>
      <c r="OD89" s="23"/>
      <c r="OE89" s="23"/>
      <c r="OF89" s="23"/>
      <c r="OG89" s="23"/>
      <c r="OH89" s="23"/>
      <c r="OI89" s="23"/>
      <c r="OJ89" s="23"/>
      <c r="OK89" s="23"/>
      <c r="OL89" s="23"/>
      <c r="OM89" s="23"/>
      <c r="ON89" s="23"/>
      <c r="OO89" s="23"/>
      <c r="OP89" s="23"/>
      <c r="OQ89" s="23"/>
      <c r="OR89" s="23"/>
      <c r="OS89" s="23"/>
      <c r="OT89" s="23"/>
      <c r="OU89" s="23"/>
      <c r="OV89" s="23"/>
      <c r="OW89" s="23"/>
      <c r="OX89" s="23"/>
      <c r="OY89" s="23"/>
      <c r="OZ89" s="23"/>
    </row>
    <row r="90" spans="1:41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  <c r="LQ90" s="23"/>
      <c r="LR90" s="23"/>
      <c r="LS90" s="23"/>
      <c r="LT90" s="23"/>
      <c r="LU90" s="23"/>
      <c r="LV90" s="23"/>
      <c r="LW90" s="23"/>
      <c r="LX90" s="23"/>
      <c r="LY90" s="23"/>
      <c r="LZ90" s="23"/>
      <c r="MA90" s="23"/>
      <c r="MB90" s="23"/>
      <c r="MC90" s="23"/>
      <c r="MD90" s="23"/>
      <c r="ME90" s="23"/>
      <c r="MF90" s="23"/>
      <c r="MG90" s="23"/>
      <c r="MH90" s="23"/>
      <c r="MI90" s="23"/>
      <c r="MJ90" s="23"/>
      <c r="MK90" s="23"/>
      <c r="ML90" s="23"/>
      <c r="MM90" s="23"/>
      <c r="MN90" s="23"/>
      <c r="MO90" s="23"/>
      <c r="MP90" s="23"/>
      <c r="MQ90" s="23"/>
      <c r="MR90" s="23"/>
      <c r="MS90" s="23"/>
      <c r="MT90" s="23"/>
      <c r="MU90" s="23"/>
      <c r="MV90" s="23"/>
      <c r="MW90" s="23"/>
      <c r="MX90" s="23"/>
      <c r="MY90" s="23"/>
      <c r="MZ90" s="23"/>
      <c r="NA90" s="23"/>
      <c r="NB90" s="23"/>
      <c r="NC90" s="23"/>
      <c r="ND90" s="23"/>
      <c r="NE90" s="23"/>
      <c r="NF90" s="23"/>
      <c r="NG90" s="23"/>
      <c r="NH90" s="23"/>
      <c r="NI90" s="23"/>
      <c r="NJ90" s="23"/>
      <c r="NK90" s="23"/>
      <c r="NL90" s="23"/>
      <c r="NM90" s="23"/>
      <c r="NN90" s="23"/>
      <c r="NO90" s="23"/>
      <c r="NP90" s="23"/>
      <c r="NQ90" s="23"/>
      <c r="NR90" s="23"/>
      <c r="NS90" s="23"/>
      <c r="NT90" s="23"/>
      <c r="NU90" s="23"/>
      <c r="NV90" s="23"/>
      <c r="NW90" s="23"/>
      <c r="NX90" s="23"/>
      <c r="NY90" s="23"/>
      <c r="NZ90" s="23"/>
      <c r="OA90" s="23"/>
      <c r="OB90" s="23"/>
      <c r="OC90" s="23"/>
      <c r="OD90" s="23"/>
      <c r="OE90" s="23"/>
      <c r="OF90" s="23"/>
      <c r="OG90" s="23"/>
      <c r="OH90" s="23"/>
      <c r="OI90" s="23"/>
      <c r="OJ90" s="23"/>
      <c r="OK90" s="23"/>
      <c r="OL90" s="23"/>
      <c r="OM90" s="23"/>
      <c r="ON90" s="23"/>
      <c r="OO90" s="23"/>
      <c r="OP90" s="23"/>
      <c r="OQ90" s="23"/>
      <c r="OR90" s="23"/>
      <c r="OS90" s="23"/>
      <c r="OT90" s="23"/>
      <c r="OU90" s="23"/>
      <c r="OV90" s="23"/>
      <c r="OW90" s="23"/>
      <c r="OX90" s="23"/>
      <c r="OY90" s="23"/>
      <c r="OZ90" s="23"/>
    </row>
    <row r="91" spans="1:41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  <c r="LQ91" s="23"/>
      <c r="LR91" s="23"/>
      <c r="LS91" s="23"/>
      <c r="LT91" s="23"/>
      <c r="LU91" s="23"/>
      <c r="LV91" s="23"/>
      <c r="LW91" s="23"/>
      <c r="LX91" s="23"/>
      <c r="LY91" s="23"/>
      <c r="LZ91" s="23"/>
      <c r="MA91" s="23"/>
      <c r="MB91" s="23"/>
      <c r="MC91" s="23"/>
      <c r="MD91" s="23"/>
      <c r="ME91" s="23"/>
      <c r="MF91" s="23"/>
      <c r="MG91" s="23"/>
      <c r="MH91" s="23"/>
      <c r="MI91" s="23"/>
      <c r="MJ91" s="23"/>
      <c r="MK91" s="23"/>
      <c r="ML91" s="23"/>
      <c r="MM91" s="23"/>
      <c r="MN91" s="23"/>
      <c r="MO91" s="23"/>
      <c r="MP91" s="23"/>
      <c r="MQ91" s="23"/>
      <c r="MR91" s="23"/>
      <c r="MS91" s="23"/>
      <c r="MT91" s="23"/>
      <c r="MU91" s="23"/>
      <c r="MV91" s="23"/>
      <c r="MW91" s="23"/>
      <c r="MX91" s="23"/>
      <c r="MY91" s="23"/>
      <c r="MZ91" s="23"/>
      <c r="NA91" s="23"/>
      <c r="NB91" s="23"/>
      <c r="NC91" s="23"/>
      <c r="ND91" s="23"/>
      <c r="NE91" s="23"/>
      <c r="NF91" s="23"/>
      <c r="NG91" s="23"/>
      <c r="NH91" s="23"/>
      <c r="NI91" s="23"/>
      <c r="NJ91" s="23"/>
      <c r="NK91" s="23"/>
      <c r="NL91" s="23"/>
      <c r="NM91" s="23"/>
      <c r="NN91" s="23"/>
      <c r="NO91" s="23"/>
      <c r="NP91" s="23"/>
      <c r="NQ91" s="23"/>
      <c r="NR91" s="23"/>
      <c r="NS91" s="23"/>
      <c r="NT91" s="23"/>
      <c r="NU91" s="23"/>
      <c r="NV91" s="23"/>
      <c r="NW91" s="23"/>
      <c r="NX91" s="23"/>
      <c r="NY91" s="23"/>
      <c r="NZ91" s="23"/>
      <c r="OA91" s="23"/>
      <c r="OB91" s="23"/>
      <c r="OC91" s="23"/>
      <c r="OD91" s="23"/>
      <c r="OE91" s="23"/>
      <c r="OF91" s="23"/>
      <c r="OG91" s="23"/>
      <c r="OH91" s="23"/>
      <c r="OI91" s="23"/>
      <c r="OJ91" s="23"/>
      <c r="OK91" s="23"/>
      <c r="OL91" s="23"/>
      <c r="OM91" s="23"/>
      <c r="ON91" s="23"/>
      <c r="OO91" s="23"/>
      <c r="OP91" s="23"/>
      <c r="OQ91" s="23"/>
      <c r="OR91" s="23"/>
      <c r="OS91" s="23"/>
      <c r="OT91" s="23"/>
      <c r="OU91" s="23"/>
      <c r="OV91" s="23"/>
      <c r="OW91" s="23"/>
      <c r="OX91" s="23"/>
      <c r="OY91" s="23"/>
      <c r="OZ91" s="23"/>
    </row>
    <row r="92" spans="1:41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  <c r="LQ92" s="23"/>
      <c r="LR92" s="23"/>
      <c r="LS92" s="23"/>
      <c r="LT92" s="23"/>
      <c r="LU92" s="23"/>
      <c r="LV92" s="23"/>
      <c r="LW92" s="23"/>
      <c r="LX92" s="23"/>
      <c r="LY92" s="23"/>
      <c r="LZ92" s="23"/>
      <c r="MA92" s="23"/>
      <c r="MB92" s="23"/>
      <c r="MC92" s="23"/>
      <c r="MD92" s="23"/>
      <c r="ME92" s="23"/>
      <c r="MF92" s="23"/>
      <c r="MG92" s="23"/>
      <c r="MH92" s="23"/>
      <c r="MI92" s="23"/>
      <c r="MJ92" s="23"/>
      <c r="MK92" s="23"/>
      <c r="ML92" s="23"/>
      <c r="MM92" s="23"/>
      <c r="MN92" s="23"/>
      <c r="MO92" s="23"/>
      <c r="MP92" s="23"/>
      <c r="MQ92" s="23"/>
      <c r="MR92" s="23"/>
      <c r="MS92" s="23"/>
      <c r="MT92" s="23"/>
      <c r="MU92" s="23"/>
      <c r="MV92" s="23"/>
      <c r="MW92" s="23"/>
      <c r="MX92" s="23"/>
      <c r="MY92" s="23"/>
      <c r="MZ92" s="23"/>
      <c r="NA92" s="23"/>
      <c r="NB92" s="23"/>
      <c r="NC92" s="23"/>
      <c r="ND92" s="23"/>
      <c r="NE92" s="23"/>
      <c r="NF92" s="23"/>
      <c r="NG92" s="23"/>
      <c r="NH92" s="23"/>
      <c r="NI92" s="23"/>
      <c r="NJ92" s="23"/>
      <c r="NK92" s="23"/>
      <c r="NL92" s="23"/>
      <c r="NM92" s="23"/>
      <c r="NN92" s="23"/>
      <c r="NO92" s="23"/>
      <c r="NP92" s="23"/>
      <c r="NQ92" s="23"/>
      <c r="NR92" s="23"/>
      <c r="NS92" s="23"/>
      <c r="NT92" s="23"/>
      <c r="NU92" s="23"/>
      <c r="NV92" s="23"/>
      <c r="NW92" s="23"/>
      <c r="NX92" s="23"/>
      <c r="NY92" s="23"/>
      <c r="NZ92" s="23"/>
      <c r="OA92" s="23"/>
      <c r="OB92" s="23"/>
      <c r="OC92" s="23"/>
      <c r="OD92" s="23"/>
      <c r="OE92" s="23"/>
      <c r="OF92" s="23"/>
      <c r="OG92" s="23"/>
      <c r="OH92" s="23"/>
      <c r="OI92" s="23"/>
      <c r="OJ92" s="23"/>
      <c r="OK92" s="23"/>
      <c r="OL92" s="23"/>
      <c r="OM92" s="23"/>
      <c r="ON92" s="23"/>
      <c r="OO92" s="23"/>
      <c r="OP92" s="23"/>
      <c r="OQ92" s="23"/>
      <c r="OR92" s="23"/>
      <c r="OS92" s="23"/>
      <c r="OT92" s="23"/>
      <c r="OU92" s="23"/>
      <c r="OV92" s="23"/>
      <c r="OW92" s="23"/>
      <c r="OX92" s="23"/>
      <c r="OY92" s="23"/>
      <c r="OZ92" s="23"/>
    </row>
    <row r="93" spans="1:41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N93" s="23"/>
      <c r="MO93" s="23"/>
      <c r="MP93" s="23"/>
      <c r="MQ93" s="23"/>
      <c r="MR93" s="23"/>
      <c r="MS93" s="23"/>
      <c r="MT93" s="23"/>
      <c r="MU93" s="23"/>
      <c r="MV93" s="23"/>
      <c r="MW93" s="23"/>
      <c r="MX93" s="23"/>
      <c r="MY93" s="23"/>
      <c r="MZ93" s="23"/>
      <c r="NA93" s="23"/>
      <c r="NB93" s="23"/>
      <c r="NC93" s="23"/>
      <c r="ND93" s="23"/>
      <c r="NE93" s="23"/>
      <c r="NF93" s="23"/>
      <c r="NG93" s="23"/>
      <c r="NH93" s="23"/>
      <c r="NI93" s="23"/>
      <c r="NJ93" s="23"/>
      <c r="NK93" s="23"/>
      <c r="NL93" s="23"/>
      <c r="NM93" s="23"/>
      <c r="NN93" s="23"/>
      <c r="NO93" s="23"/>
      <c r="NP93" s="23"/>
      <c r="NQ93" s="23"/>
      <c r="NR93" s="23"/>
      <c r="NS93" s="23"/>
      <c r="NT93" s="23"/>
      <c r="NU93" s="23"/>
      <c r="NV93" s="23"/>
      <c r="NW93" s="23"/>
      <c r="NX93" s="23"/>
      <c r="NY93" s="23"/>
      <c r="NZ93" s="23"/>
      <c r="OA93" s="23"/>
      <c r="OB93" s="23"/>
      <c r="OC93" s="23"/>
      <c r="OD93" s="23"/>
      <c r="OE93" s="23"/>
      <c r="OF93" s="23"/>
      <c r="OG93" s="23"/>
      <c r="OH93" s="23"/>
      <c r="OI93" s="23"/>
      <c r="OJ93" s="23"/>
      <c r="OK93" s="23"/>
      <c r="OL93" s="23"/>
      <c r="OM93" s="23"/>
      <c r="ON93" s="23"/>
      <c r="OO93" s="23"/>
      <c r="OP93" s="23"/>
      <c r="OQ93" s="23"/>
      <c r="OR93" s="23"/>
      <c r="OS93" s="23"/>
      <c r="OT93" s="23"/>
      <c r="OU93" s="23"/>
      <c r="OV93" s="23"/>
      <c r="OW93" s="23"/>
      <c r="OX93" s="23"/>
      <c r="OY93" s="23"/>
      <c r="OZ93" s="23"/>
    </row>
    <row r="94" spans="1:41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  <c r="LQ94" s="23"/>
      <c r="LR94" s="23"/>
      <c r="LS94" s="23"/>
      <c r="LT94" s="23"/>
      <c r="LU94" s="23"/>
      <c r="LV94" s="23"/>
      <c r="LW94" s="23"/>
      <c r="LX94" s="23"/>
      <c r="LY94" s="23"/>
      <c r="LZ94" s="23"/>
      <c r="MA94" s="23"/>
      <c r="MB94" s="23"/>
      <c r="MC94" s="23"/>
      <c r="MD94" s="23"/>
      <c r="ME94" s="23"/>
      <c r="MF94" s="23"/>
      <c r="MG94" s="23"/>
      <c r="MH94" s="23"/>
      <c r="MI94" s="23"/>
      <c r="MJ94" s="23"/>
      <c r="MK94" s="23"/>
      <c r="ML94" s="23"/>
      <c r="MM94" s="23"/>
      <c r="MN94" s="23"/>
      <c r="MO94" s="23"/>
      <c r="MP94" s="23"/>
      <c r="MQ94" s="23"/>
      <c r="MR94" s="23"/>
      <c r="MS94" s="23"/>
      <c r="MT94" s="23"/>
      <c r="MU94" s="23"/>
      <c r="MV94" s="23"/>
      <c r="MW94" s="23"/>
      <c r="MX94" s="23"/>
      <c r="MY94" s="23"/>
      <c r="MZ94" s="23"/>
      <c r="NA94" s="23"/>
      <c r="NB94" s="23"/>
      <c r="NC94" s="23"/>
      <c r="ND94" s="23"/>
      <c r="NE94" s="23"/>
      <c r="NF94" s="23"/>
      <c r="NG94" s="23"/>
      <c r="NH94" s="23"/>
      <c r="NI94" s="23"/>
      <c r="NJ94" s="23"/>
      <c r="NK94" s="23"/>
      <c r="NL94" s="23"/>
      <c r="NM94" s="23"/>
      <c r="NN94" s="23"/>
      <c r="NO94" s="23"/>
      <c r="NP94" s="23"/>
      <c r="NQ94" s="23"/>
      <c r="NR94" s="23"/>
      <c r="NS94" s="23"/>
      <c r="NT94" s="23"/>
      <c r="NU94" s="23"/>
      <c r="NV94" s="23"/>
      <c r="NW94" s="23"/>
      <c r="NX94" s="23"/>
      <c r="NY94" s="23"/>
      <c r="NZ94" s="23"/>
      <c r="OA94" s="23"/>
      <c r="OB94" s="23"/>
      <c r="OC94" s="23"/>
      <c r="OD94" s="23"/>
      <c r="OE94" s="23"/>
      <c r="OF94" s="23"/>
      <c r="OG94" s="23"/>
      <c r="OH94" s="23"/>
      <c r="OI94" s="23"/>
      <c r="OJ94" s="23"/>
      <c r="OK94" s="23"/>
      <c r="OL94" s="23"/>
      <c r="OM94" s="23"/>
      <c r="ON94" s="23"/>
      <c r="OO94" s="23"/>
      <c r="OP94" s="23"/>
      <c r="OQ94" s="23"/>
      <c r="OR94" s="23"/>
      <c r="OS94" s="23"/>
      <c r="OT94" s="23"/>
      <c r="OU94" s="23"/>
      <c r="OV94" s="23"/>
      <c r="OW94" s="23"/>
      <c r="OX94" s="23"/>
      <c r="OY94" s="23"/>
      <c r="OZ94" s="23"/>
    </row>
    <row r="95" spans="1:41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N95" s="23"/>
      <c r="MO95" s="23"/>
      <c r="MP95" s="23"/>
      <c r="MQ95" s="23"/>
      <c r="MR95" s="23"/>
      <c r="MS95" s="23"/>
      <c r="MT95" s="23"/>
      <c r="MU95" s="23"/>
      <c r="MV95" s="23"/>
      <c r="MW95" s="23"/>
      <c r="MX95" s="23"/>
      <c r="MY95" s="23"/>
      <c r="MZ95" s="23"/>
      <c r="NA95" s="23"/>
      <c r="NB95" s="23"/>
      <c r="NC95" s="23"/>
      <c r="ND95" s="23"/>
      <c r="NE95" s="23"/>
      <c r="NF95" s="23"/>
      <c r="NG95" s="23"/>
      <c r="NH95" s="23"/>
      <c r="NI95" s="23"/>
      <c r="NJ95" s="23"/>
      <c r="NK95" s="23"/>
      <c r="NL95" s="23"/>
      <c r="NM95" s="23"/>
      <c r="NN95" s="23"/>
      <c r="NO95" s="23"/>
      <c r="NP95" s="23"/>
      <c r="NQ95" s="23"/>
      <c r="NR95" s="23"/>
      <c r="NS95" s="23"/>
      <c r="NT95" s="23"/>
      <c r="NU95" s="23"/>
      <c r="NV95" s="23"/>
      <c r="NW95" s="23"/>
      <c r="NX95" s="23"/>
      <c r="NY95" s="23"/>
      <c r="NZ95" s="23"/>
      <c r="OA95" s="23"/>
      <c r="OB95" s="23"/>
      <c r="OC95" s="23"/>
      <c r="OD95" s="23"/>
      <c r="OE95" s="23"/>
      <c r="OF95" s="23"/>
      <c r="OG95" s="23"/>
      <c r="OH95" s="23"/>
      <c r="OI95" s="23"/>
      <c r="OJ95" s="23"/>
      <c r="OK95" s="23"/>
      <c r="OL95" s="23"/>
      <c r="OM95" s="23"/>
      <c r="ON95" s="23"/>
      <c r="OO95" s="23"/>
      <c r="OP95" s="23"/>
      <c r="OQ95" s="23"/>
      <c r="OR95" s="23"/>
      <c r="OS95" s="23"/>
      <c r="OT95" s="23"/>
      <c r="OU95" s="23"/>
      <c r="OV95" s="23"/>
      <c r="OW95" s="23"/>
      <c r="OX95" s="23"/>
      <c r="OY95" s="23"/>
      <c r="OZ95" s="23"/>
    </row>
    <row r="96" spans="1:41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N96" s="23"/>
      <c r="MO96" s="23"/>
      <c r="MP96" s="23"/>
      <c r="MQ96" s="23"/>
      <c r="MR96" s="23"/>
      <c r="MS96" s="23"/>
      <c r="MT96" s="23"/>
      <c r="MU96" s="23"/>
      <c r="MV96" s="23"/>
      <c r="MW96" s="23"/>
      <c r="MX96" s="23"/>
      <c r="MY96" s="23"/>
      <c r="MZ96" s="23"/>
      <c r="NA96" s="23"/>
      <c r="NB96" s="23"/>
      <c r="NC96" s="23"/>
      <c r="ND96" s="23"/>
      <c r="NE96" s="23"/>
      <c r="NF96" s="23"/>
      <c r="NG96" s="23"/>
      <c r="NH96" s="23"/>
      <c r="NI96" s="23"/>
      <c r="NJ96" s="23"/>
      <c r="NK96" s="23"/>
      <c r="NL96" s="23"/>
      <c r="NM96" s="23"/>
      <c r="NN96" s="23"/>
      <c r="NO96" s="23"/>
      <c r="NP96" s="23"/>
      <c r="NQ96" s="23"/>
      <c r="NR96" s="23"/>
      <c r="NS96" s="23"/>
      <c r="NT96" s="23"/>
      <c r="NU96" s="23"/>
      <c r="NV96" s="23"/>
      <c r="NW96" s="23"/>
      <c r="NX96" s="23"/>
      <c r="NY96" s="23"/>
      <c r="NZ96" s="23"/>
      <c r="OA96" s="23"/>
      <c r="OB96" s="23"/>
      <c r="OC96" s="23"/>
      <c r="OD96" s="23"/>
      <c r="OE96" s="23"/>
      <c r="OF96" s="23"/>
      <c r="OG96" s="23"/>
      <c r="OH96" s="23"/>
      <c r="OI96" s="23"/>
      <c r="OJ96" s="23"/>
      <c r="OK96" s="23"/>
      <c r="OL96" s="23"/>
      <c r="OM96" s="23"/>
      <c r="ON96" s="23"/>
      <c r="OO96" s="23"/>
      <c r="OP96" s="23"/>
      <c r="OQ96" s="23"/>
      <c r="OR96" s="23"/>
      <c r="OS96" s="23"/>
      <c r="OT96" s="23"/>
      <c r="OU96" s="23"/>
      <c r="OV96" s="23"/>
      <c r="OW96" s="23"/>
      <c r="OX96" s="23"/>
      <c r="OY96" s="23"/>
      <c r="OZ96" s="23"/>
    </row>
    <row r="97" spans="1:41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F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  <c r="LQ97" s="23"/>
      <c r="LR97" s="23"/>
      <c r="LS97" s="23"/>
      <c r="LT97" s="23"/>
      <c r="LU97" s="23"/>
      <c r="LV97" s="23"/>
      <c r="LW97" s="23"/>
      <c r="LX97" s="23"/>
      <c r="LY97" s="23"/>
      <c r="LZ97" s="23"/>
      <c r="MA97" s="23"/>
      <c r="MB97" s="23"/>
      <c r="MC97" s="23"/>
      <c r="MD97" s="23"/>
      <c r="ME97" s="23"/>
      <c r="MF97" s="23"/>
      <c r="MG97" s="23"/>
      <c r="MH97" s="23"/>
      <c r="MI97" s="23"/>
      <c r="MJ97" s="23"/>
      <c r="MK97" s="23"/>
      <c r="ML97" s="23"/>
      <c r="MM97" s="23"/>
      <c r="MN97" s="23"/>
      <c r="MO97" s="23"/>
      <c r="MP97" s="23"/>
      <c r="MQ97" s="23"/>
      <c r="MR97" s="23"/>
      <c r="MS97" s="23"/>
      <c r="MT97" s="23"/>
      <c r="MU97" s="23"/>
      <c r="MV97" s="23"/>
      <c r="MW97" s="23"/>
      <c r="MX97" s="23"/>
      <c r="MY97" s="23"/>
      <c r="MZ97" s="23"/>
      <c r="NA97" s="23"/>
      <c r="NB97" s="23"/>
      <c r="NC97" s="23"/>
      <c r="ND97" s="23"/>
      <c r="NE97" s="23"/>
      <c r="NF97" s="23"/>
      <c r="NG97" s="23"/>
      <c r="NH97" s="23"/>
      <c r="NI97" s="23"/>
      <c r="NJ97" s="23"/>
      <c r="NK97" s="23"/>
      <c r="NL97" s="23"/>
      <c r="NM97" s="23"/>
      <c r="NN97" s="23"/>
      <c r="NO97" s="23"/>
      <c r="NP97" s="23"/>
      <c r="NQ97" s="23"/>
      <c r="NR97" s="23"/>
      <c r="NS97" s="23"/>
      <c r="NT97" s="23"/>
      <c r="NU97" s="23"/>
      <c r="NV97" s="23"/>
      <c r="NW97" s="23"/>
      <c r="NX97" s="23"/>
      <c r="NY97" s="23"/>
      <c r="NZ97" s="23"/>
      <c r="OA97" s="23"/>
      <c r="OB97" s="23"/>
      <c r="OC97" s="23"/>
      <c r="OD97" s="23"/>
      <c r="OE97" s="23"/>
      <c r="OF97" s="23"/>
      <c r="OG97" s="23"/>
      <c r="OH97" s="23"/>
      <c r="OI97" s="23"/>
      <c r="OJ97" s="23"/>
      <c r="OK97" s="23"/>
      <c r="OL97" s="23"/>
      <c r="OM97" s="23"/>
      <c r="ON97" s="23"/>
      <c r="OO97" s="23"/>
      <c r="OP97" s="23"/>
      <c r="OQ97" s="23"/>
      <c r="OR97" s="23"/>
      <c r="OS97" s="23"/>
      <c r="OT97" s="23"/>
      <c r="OU97" s="23"/>
      <c r="OV97" s="23"/>
      <c r="OW97" s="23"/>
      <c r="OX97" s="23"/>
      <c r="OY97" s="23"/>
      <c r="OZ97" s="23"/>
    </row>
    <row r="98" spans="1:41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  <c r="LQ98" s="23"/>
      <c r="LR98" s="23"/>
      <c r="LS98" s="23"/>
      <c r="LT98" s="23"/>
      <c r="LU98" s="23"/>
      <c r="LV98" s="23"/>
      <c r="LW98" s="23"/>
      <c r="LX98" s="23"/>
      <c r="LY98" s="23"/>
      <c r="LZ98" s="23"/>
      <c r="MA98" s="23"/>
      <c r="MB98" s="23"/>
      <c r="MC98" s="23"/>
      <c r="MD98" s="23"/>
      <c r="ME98" s="23"/>
      <c r="MF98" s="23"/>
      <c r="MG98" s="23"/>
      <c r="MH98" s="23"/>
      <c r="MI98" s="23"/>
      <c r="MJ98" s="23"/>
      <c r="MK98" s="23"/>
      <c r="ML98" s="23"/>
      <c r="MM98" s="23"/>
      <c r="MN98" s="23"/>
      <c r="MO98" s="23"/>
      <c r="MP98" s="23"/>
      <c r="MQ98" s="23"/>
      <c r="MR98" s="23"/>
      <c r="MS98" s="23"/>
      <c r="MT98" s="23"/>
      <c r="MU98" s="23"/>
      <c r="MV98" s="23"/>
      <c r="MW98" s="23"/>
      <c r="MX98" s="23"/>
      <c r="MY98" s="23"/>
      <c r="MZ98" s="23"/>
      <c r="NA98" s="23"/>
      <c r="NB98" s="23"/>
      <c r="NC98" s="23"/>
      <c r="ND98" s="23"/>
      <c r="NE98" s="23"/>
      <c r="NF98" s="23"/>
      <c r="NG98" s="23"/>
      <c r="NH98" s="23"/>
      <c r="NI98" s="23"/>
      <c r="NJ98" s="23"/>
      <c r="NK98" s="23"/>
      <c r="NL98" s="23"/>
      <c r="NM98" s="23"/>
      <c r="NN98" s="23"/>
      <c r="NO98" s="23"/>
      <c r="NP98" s="23"/>
      <c r="NQ98" s="23"/>
      <c r="NR98" s="23"/>
      <c r="NS98" s="23"/>
      <c r="NT98" s="23"/>
      <c r="NU98" s="23"/>
      <c r="NV98" s="23"/>
      <c r="NW98" s="23"/>
      <c r="NX98" s="23"/>
      <c r="NY98" s="23"/>
      <c r="NZ98" s="23"/>
      <c r="OA98" s="23"/>
      <c r="OB98" s="23"/>
      <c r="OC98" s="23"/>
      <c r="OD98" s="23"/>
      <c r="OE98" s="23"/>
      <c r="OF98" s="23"/>
      <c r="OG98" s="23"/>
      <c r="OH98" s="23"/>
      <c r="OI98" s="23"/>
      <c r="OJ98" s="23"/>
      <c r="OK98" s="23"/>
      <c r="OL98" s="23"/>
      <c r="OM98" s="23"/>
      <c r="ON98" s="23"/>
      <c r="OO98" s="23"/>
      <c r="OP98" s="23"/>
      <c r="OQ98" s="23"/>
      <c r="OR98" s="23"/>
      <c r="OS98" s="23"/>
      <c r="OT98" s="23"/>
      <c r="OU98" s="23"/>
      <c r="OV98" s="23"/>
      <c r="OW98" s="23"/>
      <c r="OX98" s="23"/>
      <c r="OY98" s="23"/>
      <c r="OZ98" s="23"/>
    </row>
    <row r="99" spans="1:41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N99" s="23"/>
      <c r="MO99" s="23"/>
      <c r="MP99" s="23"/>
      <c r="MQ99" s="23"/>
      <c r="MR99" s="23"/>
      <c r="MS99" s="23"/>
      <c r="MT99" s="23"/>
      <c r="MU99" s="23"/>
      <c r="MV99" s="23"/>
      <c r="MW99" s="23"/>
      <c r="MX99" s="23"/>
      <c r="MY99" s="23"/>
      <c r="MZ99" s="23"/>
      <c r="NA99" s="23"/>
      <c r="NB99" s="23"/>
      <c r="NC99" s="23"/>
      <c r="ND99" s="23"/>
      <c r="NE99" s="23"/>
      <c r="NF99" s="23"/>
      <c r="NG99" s="23"/>
      <c r="NH99" s="23"/>
      <c r="NI99" s="23"/>
      <c r="NJ99" s="23"/>
      <c r="NK99" s="23"/>
      <c r="NL99" s="23"/>
      <c r="NM99" s="23"/>
      <c r="NN99" s="23"/>
      <c r="NO99" s="23"/>
      <c r="NP99" s="23"/>
      <c r="NQ99" s="23"/>
      <c r="NR99" s="23"/>
      <c r="NS99" s="23"/>
      <c r="NT99" s="23"/>
      <c r="NU99" s="23"/>
      <c r="NV99" s="23"/>
      <c r="NW99" s="23"/>
      <c r="NX99" s="23"/>
      <c r="NY99" s="23"/>
      <c r="NZ99" s="23"/>
      <c r="OA99" s="23"/>
      <c r="OB99" s="23"/>
      <c r="OC99" s="23"/>
      <c r="OD99" s="23"/>
      <c r="OE99" s="23"/>
      <c r="OF99" s="23"/>
      <c r="OG99" s="23"/>
      <c r="OH99" s="23"/>
      <c r="OI99" s="23"/>
      <c r="OJ99" s="23"/>
      <c r="OK99" s="23"/>
      <c r="OL99" s="23"/>
      <c r="OM99" s="23"/>
      <c r="ON99" s="23"/>
      <c r="OO99" s="23"/>
      <c r="OP99" s="23"/>
      <c r="OQ99" s="23"/>
      <c r="OR99" s="23"/>
      <c r="OS99" s="23"/>
      <c r="OT99" s="23"/>
      <c r="OU99" s="23"/>
      <c r="OV99" s="23"/>
      <c r="OW99" s="23"/>
      <c r="OX99" s="23"/>
      <c r="OY99" s="23"/>
      <c r="OZ99" s="23"/>
    </row>
    <row r="100" spans="1:416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</row>
    <row r="101" spans="1:41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N101" s="23"/>
      <c r="MO101" s="23"/>
      <c r="MP101" s="23"/>
      <c r="MQ101" s="23"/>
      <c r="MR101" s="23"/>
      <c r="MS101" s="23"/>
      <c r="MT101" s="23"/>
      <c r="MU101" s="23"/>
      <c r="MV101" s="23"/>
      <c r="MW101" s="23"/>
      <c r="MX101" s="23"/>
      <c r="MY101" s="23"/>
      <c r="MZ101" s="23"/>
      <c r="NA101" s="23"/>
      <c r="NB101" s="23"/>
      <c r="NC101" s="23"/>
      <c r="ND101" s="23"/>
      <c r="NE101" s="23"/>
      <c r="NF101" s="23"/>
      <c r="NG101" s="23"/>
      <c r="NH101" s="23"/>
      <c r="NI101" s="23"/>
      <c r="NJ101" s="23"/>
      <c r="NK101" s="23"/>
      <c r="NL101" s="23"/>
      <c r="NM101" s="23"/>
      <c r="NN101" s="23"/>
      <c r="NO101" s="23"/>
      <c r="NP101" s="23"/>
      <c r="NQ101" s="23"/>
      <c r="NR101" s="23"/>
      <c r="NS101" s="23"/>
      <c r="NT101" s="23"/>
      <c r="NU101" s="23"/>
      <c r="NV101" s="23"/>
      <c r="NW101" s="23"/>
      <c r="NX101" s="23"/>
      <c r="NY101" s="23"/>
      <c r="NZ101" s="23"/>
      <c r="OA101" s="23"/>
      <c r="OB101" s="23"/>
      <c r="OC101" s="23"/>
      <c r="OD101" s="23"/>
      <c r="OE101" s="23"/>
      <c r="OF101" s="23"/>
      <c r="OG101" s="23"/>
      <c r="OH101" s="23"/>
      <c r="OI101" s="23"/>
      <c r="OJ101" s="23"/>
      <c r="OK101" s="23"/>
      <c r="OL101" s="23"/>
      <c r="OM101" s="23"/>
      <c r="ON101" s="23"/>
      <c r="OO101" s="23"/>
      <c r="OP101" s="23"/>
      <c r="OQ101" s="23"/>
      <c r="OR101" s="23"/>
      <c r="OS101" s="23"/>
      <c r="OT101" s="23"/>
      <c r="OU101" s="23"/>
      <c r="OV101" s="23"/>
      <c r="OW101" s="23"/>
      <c r="OX101" s="23"/>
      <c r="OY101" s="23"/>
      <c r="OZ101" s="23"/>
    </row>
    <row r="102" spans="1:416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N102" s="23"/>
      <c r="MO102" s="23"/>
      <c r="MP102" s="23"/>
      <c r="MQ102" s="23"/>
      <c r="MR102" s="23"/>
      <c r="MS102" s="23"/>
      <c r="MT102" s="23"/>
      <c r="MU102" s="23"/>
      <c r="MV102" s="23"/>
      <c r="MW102" s="23"/>
      <c r="MX102" s="23"/>
      <c r="MY102" s="23"/>
      <c r="MZ102" s="23"/>
      <c r="NA102" s="23"/>
      <c r="NB102" s="23"/>
      <c r="NC102" s="23"/>
      <c r="ND102" s="23"/>
      <c r="NE102" s="23"/>
      <c r="NF102" s="23"/>
      <c r="NG102" s="23"/>
      <c r="NH102" s="23"/>
      <c r="NI102" s="23"/>
      <c r="NJ102" s="23"/>
      <c r="NK102" s="23"/>
      <c r="NL102" s="23"/>
      <c r="NM102" s="23"/>
      <c r="NN102" s="23"/>
      <c r="NO102" s="23"/>
      <c r="NP102" s="23"/>
      <c r="NQ102" s="23"/>
      <c r="NR102" s="23"/>
      <c r="NS102" s="23"/>
      <c r="NT102" s="23"/>
      <c r="NU102" s="23"/>
      <c r="NV102" s="23"/>
      <c r="NW102" s="23"/>
      <c r="NX102" s="23"/>
      <c r="NY102" s="23"/>
      <c r="NZ102" s="23"/>
      <c r="OA102" s="23"/>
      <c r="OB102" s="23"/>
      <c r="OC102" s="23"/>
      <c r="OD102" s="23"/>
      <c r="OE102" s="23"/>
      <c r="OF102" s="23"/>
      <c r="OG102" s="23"/>
      <c r="OH102" s="23"/>
      <c r="OI102" s="23"/>
      <c r="OJ102" s="23"/>
      <c r="OK102" s="23"/>
      <c r="OL102" s="23"/>
      <c r="OM102" s="23"/>
      <c r="ON102" s="23"/>
      <c r="OO102" s="23"/>
      <c r="OP102" s="23"/>
      <c r="OQ102" s="23"/>
      <c r="OR102" s="23"/>
      <c r="OS102" s="23"/>
      <c r="OT102" s="23"/>
      <c r="OU102" s="23"/>
      <c r="OV102" s="23"/>
      <c r="OW102" s="23"/>
      <c r="OX102" s="23"/>
      <c r="OY102" s="23"/>
      <c r="OZ102" s="23"/>
    </row>
    <row r="103" spans="1:41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N103" s="23"/>
      <c r="MO103" s="23"/>
      <c r="MP103" s="23"/>
      <c r="MQ103" s="23"/>
      <c r="MR103" s="23"/>
      <c r="MS103" s="23"/>
      <c r="MT103" s="23"/>
      <c r="MU103" s="23"/>
      <c r="MV103" s="23"/>
      <c r="MW103" s="23"/>
      <c r="MX103" s="23"/>
      <c r="MY103" s="23"/>
      <c r="MZ103" s="23"/>
      <c r="NA103" s="23"/>
      <c r="NB103" s="23"/>
      <c r="NC103" s="23"/>
      <c r="ND103" s="23"/>
      <c r="NE103" s="23"/>
      <c r="NF103" s="23"/>
      <c r="NG103" s="23"/>
      <c r="NH103" s="23"/>
      <c r="NI103" s="23"/>
      <c r="NJ103" s="23"/>
      <c r="NK103" s="23"/>
      <c r="NL103" s="23"/>
      <c r="NM103" s="23"/>
      <c r="NN103" s="23"/>
      <c r="NO103" s="23"/>
      <c r="NP103" s="23"/>
      <c r="NQ103" s="23"/>
      <c r="NR103" s="23"/>
      <c r="NS103" s="23"/>
      <c r="NT103" s="23"/>
      <c r="NU103" s="23"/>
      <c r="NV103" s="23"/>
      <c r="NW103" s="23"/>
      <c r="NX103" s="23"/>
      <c r="NY103" s="23"/>
      <c r="NZ103" s="23"/>
      <c r="OA103" s="23"/>
      <c r="OB103" s="23"/>
      <c r="OC103" s="23"/>
      <c r="OD103" s="23"/>
      <c r="OE103" s="23"/>
      <c r="OF103" s="23"/>
      <c r="OG103" s="23"/>
      <c r="OH103" s="23"/>
      <c r="OI103" s="23"/>
      <c r="OJ103" s="23"/>
      <c r="OK103" s="23"/>
      <c r="OL103" s="23"/>
      <c r="OM103" s="23"/>
      <c r="ON103" s="23"/>
      <c r="OO103" s="23"/>
      <c r="OP103" s="23"/>
      <c r="OQ103" s="23"/>
      <c r="OR103" s="23"/>
      <c r="OS103" s="23"/>
      <c r="OT103" s="23"/>
      <c r="OU103" s="23"/>
      <c r="OV103" s="23"/>
      <c r="OW103" s="23"/>
      <c r="OX103" s="23"/>
      <c r="OY103" s="23"/>
      <c r="OZ103" s="23"/>
    </row>
    <row r="104" spans="1:416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N104" s="23"/>
      <c r="MO104" s="23"/>
      <c r="MP104" s="23"/>
      <c r="MQ104" s="23"/>
      <c r="MR104" s="23"/>
      <c r="MS104" s="23"/>
      <c r="MT104" s="23"/>
      <c r="MU104" s="23"/>
      <c r="MV104" s="23"/>
      <c r="MW104" s="23"/>
      <c r="MX104" s="23"/>
      <c r="MY104" s="23"/>
      <c r="MZ104" s="23"/>
      <c r="NA104" s="23"/>
      <c r="NB104" s="23"/>
      <c r="NC104" s="23"/>
      <c r="ND104" s="23"/>
      <c r="NE104" s="23"/>
      <c r="NF104" s="23"/>
      <c r="NG104" s="23"/>
      <c r="NH104" s="23"/>
      <c r="NI104" s="23"/>
      <c r="NJ104" s="23"/>
      <c r="NK104" s="23"/>
      <c r="NL104" s="23"/>
      <c r="NM104" s="23"/>
      <c r="NN104" s="23"/>
      <c r="NO104" s="23"/>
      <c r="NP104" s="23"/>
      <c r="NQ104" s="23"/>
      <c r="NR104" s="23"/>
      <c r="NS104" s="23"/>
      <c r="NT104" s="23"/>
      <c r="NU104" s="23"/>
      <c r="NV104" s="23"/>
      <c r="NW104" s="23"/>
      <c r="NX104" s="23"/>
      <c r="NY104" s="23"/>
      <c r="NZ104" s="23"/>
      <c r="OA104" s="23"/>
      <c r="OB104" s="23"/>
      <c r="OC104" s="23"/>
      <c r="OD104" s="23"/>
      <c r="OE104" s="23"/>
      <c r="OF104" s="23"/>
      <c r="OG104" s="23"/>
      <c r="OH104" s="23"/>
      <c r="OI104" s="23"/>
      <c r="OJ104" s="23"/>
      <c r="OK104" s="23"/>
      <c r="OL104" s="23"/>
      <c r="OM104" s="23"/>
      <c r="ON104" s="23"/>
      <c r="OO104" s="23"/>
      <c r="OP104" s="23"/>
      <c r="OQ104" s="23"/>
      <c r="OR104" s="23"/>
      <c r="OS104" s="23"/>
      <c r="OT104" s="23"/>
      <c r="OU104" s="23"/>
      <c r="OV104" s="23"/>
      <c r="OW104" s="23"/>
      <c r="OX104" s="23"/>
      <c r="OY104" s="23"/>
      <c r="OZ104" s="23"/>
    </row>
    <row r="105" spans="1:416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  <c r="LQ105" s="23"/>
      <c r="LR105" s="23"/>
      <c r="LS105" s="23"/>
      <c r="LT105" s="23"/>
      <c r="LU105" s="23"/>
      <c r="LV105" s="23"/>
      <c r="LW105" s="23"/>
      <c r="LX105" s="23"/>
      <c r="LY105" s="23"/>
      <c r="LZ105" s="23"/>
      <c r="MA105" s="23"/>
      <c r="MB105" s="23"/>
      <c r="MC105" s="23"/>
      <c r="MD105" s="23"/>
      <c r="ME105" s="23"/>
      <c r="MF105" s="23"/>
      <c r="MG105" s="23"/>
      <c r="MH105" s="23"/>
      <c r="MI105" s="23"/>
      <c r="MJ105" s="23"/>
      <c r="MK105" s="23"/>
      <c r="ML105" s="23"/>
      <c r="MM105" s="23"/>
      <c r="MN105" s="23"/>
      <c r="MO105" s="23"/>
      <c r="MP105" s="23"/>
      <c r="MQ105" s="23"/>
      <c r="MR105" s="23"/>
      <c r="MS105" s="23"/>
      <c r="MT105" s="23"/>
      <c r="MU105" s="23"/>
      <c r="MV105" s="23"/>
      <c r="MW105" s="23"/>
      <c r="MX105" s="23"/>
      <c r="MY105" s="23"/>
      <c r="MZ105" s="23"/>
      <c r="NA105" s="23"/>
      <c r="NB105" s="23"/>
      <c r="NC105" s="23"/>
      <c r="ND105" s="23"/>
      <c r="NE105" s="23"/>
      <c r="NF105" s="23"/>
      <c r="NG105" s="23"/>
      <c r="NH105" s="23"/>
      <c r="NI105" s="23"/>
      <c r="NJ105" s="23"/>
      <c r="NK105" s="23"/>
      <c r="NL105" s="23"/>
      <c r="NM105" s="23"/>
      <c r="NN105" s="23"/>
      <c r="NO105" s="23"/>
      <c r="NP105" s="23"/>
      <c r="NQ105" s="23"/>
      <c r="NR105" s="23"/>
      <c r="NS105" s="23"/>
      <c r="NT105" s="23"/>
      <c r="NU105" s="23"/>
      <c r="NV105" s="23"/>
      <c r="NW105" s="23"/>
      <c r="NX105" s="23"/>
      <c r="NY105" s="23"/>
      <c r="NZ105" s="23"/>
      <c r="OA105" s="23"/>
      <c r="OB105" s="23"/>
      <c r="OC105" s="23"/>
      <c r="OD105" s="23"/>
      <c r="OE105" s="23"/>
      <c r="OF105" s="23"/>
      <c r="OG105" s="23"/>
      <c r="OH105" s="23"/>
      <c r="OI105" s="23"/>
      <c r="OJ105" s="23"/>
      <c r="OK105" s="23"/>
      <c r="OL105" s="23"/>
      <c r="OM105" s="23"/>
      <c r="ON105" s="23"/>
      <c r="OO105" s="23"/>
      <c r="OP105" s="23"/>
      <c r="OQ105" s="23"/>
      <c r="OR105" s="23"/>
      <c r="OS105" s="23"/>
      <c r="OT105" s="23"/>
      <c r="OU105" s="23"/>
      <c r="OV105" s="23"/>
      <c r="OW105" s="23"/>
      <c r="OX105" s="23"/>
      <c r="OY105" s="23"/>
      <c r="OZ105" s="23"/>
    </row>
    <row r="106" spans="1:41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N106" s="23"/>
      <c r="MO106" s="23"/>
      <c r="MP106" s="23"/>
      <c r="MQ106" s="23"/>
      <c r="MR106" s="23"/>
      <c r="MS106" s="23"/>
      <c r="MT106" s="23"/>
      <c r="MU106" s="23"/>
      <c r="MV106" s="23"/>
      <c r="MW106" s="23"/>
      <c r="MX106" s="23"/>
      <c r="MY106" s="23"/>
      <c r="MZ106" s="23"/>
      <c r="NA106" s="23"/>
      <c r="NB106" s="23"/>
      <c r="NC106" s="23"/>
      <c r="ND106" s="23"/>
      <c r="NE106" s="23"/>
      <c r="NF106" s="23"/>
      <c r="NG106" s="23"/>
      <c r="NH106" s="23"/>
      <c r="NI106" s="23"/>
      <c r="NJ106" s="23"/>
      <c r="NK106" s="23"/>
      <c r="NL106" s="23"/>
      <c r="NM106" s="23"/>
      <c r="NN106" s="23"/>
      <c r="NO106" s="23"/>
      <c r="NP106" s="23"/>
      <c r="NQ106" s="23"/>
      <c r="NR106" s="23"/>
      <c r="NS106" s="23"/>
      <c r="NT106" s="23"/>
      <c r="NU106" s="23"/>
      <c r="NV106" s="23"/>
      <c r="NW106" s="23"/>
      <c r="NX106" s="23"/>
      <c r="NY106" s="23"/>
      <c r="NZ106" s="23"/>
      <c r="OA106" s="23"/>
      <c r="OB106" s="23"/>
      <c r="OC106" s="23"/>
      <c r="OD106" s="23"/>
      <c r="OE106" s="23"/>
      <c r="OF106" s="23"/>
      <c r="OG106" s="23"/>
      <c r="OH106" s="23"/>
      <c r="OI106" s="23"/>
      <c r="OJ106" s="23"/>
      <c r="OK106" s="23"/>
      <c r="OL106" s="23"/>
      <c r="OM106" s="23"/>
      <c r="ON106" s="23"/>
      <c r="OO106" s="23"/>
      <c r="OP106" s="23"/>
      <c r="OQ106" s="23"/>
      <c r="OR106" s="23"/>
      <c r="OS106" s="23"/>
      <c r="OT106" s="23"/>
      <c r="OU106" s="23"/>
      <c r="OV106" s="23"/>
      <c r="OW106" s="23"/>
      <c r="OX106" s="23"/>
      <c r="OY106" s="23"/>
      <c r="OZ106" s="23"/>
    </row>
    <row r="107" spans="1:416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N107" s="23"/>
      <c r="MO107" s="23"/>
      <c r="MP107" s="23"/>
      <c r="MQ107" s="23"/>
      <c r="MR107" s="23"/>
      <c r="MS107" s="23"/>
      <c r="MT107" s="23"/>
      <c r="MU107" s="23"/>
      <c r="MV107" s="23"/>
      <c r="MW107" s="23"/>
      <c r="MX107" s="23"/>
      <c r="MY107" s="23"/>
      <c r="MZ107" s="23"/>
      <c r="NA107" s="23"/>
      <c r="NB107" s="23"/>
      <c r="NC107" s="23"/>
      <c r="ND107" s="23"/>
      <c r="NE107" s="23"/>
      <c r="NF107" s="23"/>
      <c r="NG107" s="23"/>
      <c r="NH107" s="23"/>
      <c r="NI107" s="23"/>
      <c r="NJ107" s="23"/>
      <c r="NK107" s="23"/>
      <c r="NL107" s="23"/>
      <c r="NM107" s="23"/>
      <c r="NN107" s="23"/>
      <c r="NO107" s="23"/>
      <c r="NP107" s="23"/>
      <c r="NQ107" s="23"/>
      <c r="NR107" s="23"/>
      <c r="NS107" s="23"/>
      <c r="NT107" s="23"/>
      <c r="NU107" s="23"/>
      <c r="NV107" s="23"/>
      <c r="NW107" s="23"/>
      <c r="NX107" s="23"/>
      <c r="NY107" s="23"/>
      <c r="NZ107" s="23"/>
      <c r="OA107" s="23"/>
      <c r="OB107" s="23"/>
      <c r="OC107" s="23"/>
      <c r="OD107" s="23"/>
      <c r="OE107" s="23"/>
      <c r="OF107" s="23"/>
      <c r="OG107" s="23"/>
      <c r="OH107" s="23"/>
      <c r="OI107" s="23"/>
      <c r="OJ107" s="23"/>
      <c r="OK107" s="23"/>
      <c r="OL107" s="23"/>
      <c r="OM107" s="23"/>
      <c r="ON107" s="23"/>
      <c r="OO107" s="23"/>
      <c r="OP107" s="23"/>
      <c r="OQ107" s="23"/>
      <c r="OR107" s="23"/>
      <c r="OS107" s="23"/>
      <c r="OT107" s="23"/>
      <c r="OU107" s="23"/>
      <c r="OV107" s="23"/>
      <c r="OW107" s="23"/>
      <c r="OX107" s="23"/>
      <c r="OY107" s="23"/>
      <c r="OZ107" s="23"/>
    </row>
    <row r="108" spans="1:416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N108" s="23"/>
      <c r="MO108" s="23"/>
      <c r="MP108" s="23"/>
      <c r="MQ108" s="23"/>
      <c r="MR108" s="23"/>
      <c r="MS108" s="23"/>
      <c r="MT108" s="23"/>
      <c r="MU108" s="23"/>
      <c r="MV108" s="23"/>
      <c r="MW108" s="23"/>
      <c r="MX108" s="23"/>
      <c r="MY108" s="23"/>
      <c r="MZ108" s="23"/>
      <c r="NA108" s="23"/>
      <c r="NB108" s="23"/>
      <c r="NC108" s="23"/>
      <c r="ND108" s="23"/>
      <c r="NE108" s="23"/>
      <c r="NF108" s="23"/>
      <c r="NG108" s="23"/>
      <c r="NH108" s="23"/>
      <c r="NI108" s="23"/>
      <c r="NJ108" s="23"/>
      <c r="NK108" s="23"/>
      <c r="NL108" s="23"/>
      <c r="NM108" s="23"/>
      <c r="NN108" s="23"/>
      <c r="NO108" s="23"/>
      <c r="NP108" s="23"/>
      <c r="NQ108" s="23"/>
      <c r="NR108" s="23"/>
      <c r="NS108" s="23"/>
      <c r="NT108" s="23"/>
      <c r="NU108" s="23"/>
      <c r="NV108" s="23"/>
      <c r="NW108" s="23"/>
      <c r="NX108" s="23"/>
      <c r="NY108" s="23"/>
      <c r="NZ108" s="23"/>
      <c r="OA108" s="23"/>
      <c r="OB108" s="23"/>
      <c r="OC108" s="23"/>
      <c r="OD108" s="23"/>
      <c r="OE108" s="23"/>
      <c r="OF108" s="23"/>
      <c r="OG108" s="23"/>
      <c r="OH108" s="23"/>
      <c r="OI108" s="23"/>
      <c r="OJ108" s="23"/>
      <c r="OK108" s="23"/>
      <c r="OL108" s="23"/>
      <c r="OM108" s="23"/>
      <c r="ON108" s="23"/>
      <c r="OO108" s="23"/>
      <c r="OP108" s="23"/>
      <c r="OQ108" s="23"/>
      <c r="OR108" s="23"/>
      <c r="OS108" s="23"/>
      <c r="OT108" s="23"/>
      <c r="OU108" s="23"/>
      <c r="OV108" s="23"/>
      <c r="OW108" s="23"/>
      <c r="OX108" s="23"/>
      <c r="OY108" s="23"/>
      <c r="OZ108" s="23"/>
    </row>
    <row r="109" spans="1:416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N109" s="23"/>
      <c r="MO109" s="23"/>
      <c r="MP109" s="23"/>
      <c r="MQ109" s="23"/>
      <c r="MR109" s="23"/>
      <c r="MS109" s="23"/>
      <c r="MT109" s="23"/>
      <c r="MU109" s="23"/>
      <c r="MV109" s="23"/>
      <c r="MW109" s="23"/>
      <c r="MX109" s="23"/>
      <c r="MY109" s="23"/>
      <c r="MZ109" s="23"/>
      <c r="NA109" s="23"/>
      <c r="NB109" s="23"/>
      <c r="NC109" s="23"/>
      <c r="ND109" s="23"/>
      <c r="NE109" s="23"/>
      <c r="NF109" s="23"/>
      <c r="NG109" s="23"/>
      <c r="NH109" s="23"/>
      <c r="NI109" s="23"/>
      <c r="NJ109" s="23"/>
      <c r="NK109" s="23"/>
      <c r="NL109" s="23"/>
      <c r="NM109" s="23"/>
      <c r="NN109" s="23"/>
      <c r="NO109" s="23"/>
      <c r="NP109" s="23"/>
      <c r="NQ109" s="23"/>
      <c r="NR109" s="23"/>
      <c r="NS109" s="23"/>
      <c r="NT109" s="23"/>
      <c r="NU109" s="23"/>
      <c r="NV109" s="23"/>
      <c r="NW109" s="23"/>
      <c r="NX109" s="23"/>
      <c r="NY109" s="23"/>
      <c r="NZ109" s="23"/>
      <c r="OA109" s="23"/>
      <c r="OB109" s="23"/>
      <c r="OC109" s="23"/>
      <c r="OD109" s="23"/>
      <c r="OE109" s="23"/>
      <c r="OF109" s="23"/>
      <c r="OG109" s="23"/>
      <c r="OH109" s="23"/>
      <c r="OI109" s="23"/>
      <c r="OJ109" s="23"/>
      <c r="OK109" s="23"/>
      <c r="OL109" s="23"/>
      <c r="OM109" s="23"/>
      <c r="ON109" s="23"/>
      <c r="OO109" s="23"/>
      <c r="OP109" s="23"/>
      <c r="OQ109" s="23"/>
      <c r="OR109" s="23"/>
      <c r="OS109" s="23"/>
      <c r="OT109" s="23"/>
      <c r="OU109" s="23"/>
      <c r="OV109" s="23"/>
      <c r="OW109" s="23"/>
      <c r="OX109" s="23"/>
      <c r="OY109" s="23"/>
      <c r="OZ109" s="23"/>
    </row>
    <row r="110" spans="1:416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N110" s="23"/>
      <c r="MO110" s="23"/>
      <c r="MP110" s="23"/>
      <c r="MQ110" s="23"/>
      <c r="MR110" s="23"/>
      <c r="MS110" s="23"/>
      <c r="MT110" s="23"/>
      <c r="MU110" s="23"/>
      <c r="MV110" s="23"/>
      <c r="MW110" s="23"/>
      <c r="MX110" s="23"/>
      <c r="MY110" s="23"/>
      <c r="MZ110" s="23"/>
      <c r="NA110" s="23"/>
      <c r="NB110" s="23"/>
      <c r="NC110" s="23"/>
      <c r="ND110" s="23"/>
      <c r="NE110" s="23"/>
      <c r="NF110" s="23"/>
      <c r="NG110" s="23"/>
      <c r="NH110" s="23"/>
      <c r="NI110" s="23"/>
      <c r="NJ110" s="23"/>
      <c r="NK110" s="23"/>
      <c r="NL110" s="23"/>
      <c r="NM110" s="23"/>
      <c r="NN110" s="23"/>
      <c r="NO110" s="23"/>
      <c r="NP110" s="23"/>
      <c r="NQ110" s="23"/>
      <c r="NR110" s="23"/>
      <c r="NS110" s="23"/>
      <c r="NT110" s="23"/>
      <c r="NU110" s="23"/>
      <c r="NV110" s="23"/>
      <c r="NW110" s="23"/>
      <c r="NX110" s="23"/>
      <c r="NY110" s="23"/>
      <c r="NZ110" s="23"/>
      <c r="OA110" s="23"/>
      <c r="OB110" s="23"/>
      <c r="OC110" s="23"/>
      <c r="OD110" s="23"/>
      <c r="OE110" s="23"/>
      <c r="OF110" s="23"/>
      <c r="OG110" s="23"/>
      <c r="OH110" s="23"/>
      <c r="OI110" s="23"/>
      <c r="OJ110" s="23"/>
      <c r="OK110" s="23"/>
      <c r="OL110" s="23"/>
      <c r="OM110" s="23"/>
      <c r="ON110" s="23"/>
      <c r="OO110" s="23"/>
      <c r="OP110" s="23"/>
      <c r="OQ110" s="23"/>
      <c r="OR110" s="23"/>
      <c r="OS110" s="23"/>
      <c r="OT110" s="23"/>
      <c r="OU110" s="23"/>
      <c r="OV110" s="23"/>
      <c r="OW110" s="23"/>
      <c r="OX110" s="23"/>
      <c r="OY110" s="23"/>
      <c r="OZ110" s="23"/>
    </row>
    <row r="111" spans="1:416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F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  <c r="LQ111" s="23"/>
      <c r="LR111" s="23"/>
      <c r="LS111" s="23"/>
      <c r="LT111" s="23"/>
      <c r="LU111" s="23"/>
      <c r="LV111" s="23"/>
      <c r="LW111" s="23"/>
      <c r="LX111" s="23"/>
      <c r="LY111" s="23"/>
      <c r="LZ111" s="23"/>
      <c r="MA111" s="23"/>
      <c r="MB111" s="23"/>
      <c r="MC111" s="23"/>
      <c r="MD111" s="23"/>
      <c r="ME111" s="23"/>
      <c r="MF111" s="23"/>
      <c r="MG111" s="23"/>
      <c r="MH111" s="23"/>
      <c r="MI111" s="23"/>
      <c r="MJ111" s="23"/>
      <c r="MK111" s="23"/>
      <c r="ML111" s="23"/>
      <c r="MM111" s="23"/>
      <c r="MN111" s="23"/>
      <c r="MO111" s="23"/>
      <c r="MP111" s="23"/>
      <c r="MQ111" s="23"/>
      <c r="MR111" s="23"/>
      <c r="MS111" s="23"/>
      <c r="MT111" s="23"/>
      <c r="MU111" s="23"/>
      <c r="MV111" s="23"/>
      <c r="MW111" s="23"/>
      <c r="MX111" s="23"/>
      <c r="MY111" s="23"/>
      <c r="MZ111" s="23"/>
      <c r="NA111" s="23"/>
      <c r="NB111" s="23"/>
      <c r="NC111" s="23"/>
      <c r="ND111" s="23"/>
      <c r="NE111" s="23"/>
      <c r="NF111" s="23"/>
      <c r="NG111" s="23"/>
      <c r="NH111" s="23"/>
      <c r="NI111" s="23"/>
      <c r="NJ111" s="23"/>
      <c r="NK111" s="23"/>
      <c r="NL111" s="23"/>
      <c r="NM111" s="23"/>
      <c r="NN111" s="23"/>
      <c r="NO111" s="23"/>
      <c r="NP111" s="23"/>
      <c r="NQ111" s="23"/>
      <c r="NR111" s="23"/>
      <c r="NS111" s="23"/>
      <c r="NT111" s="23"/>
      <c r="NU111" s="23"/>
      <c r="NV111" s="23"/>
      <c r="NW111" s="23"/>
      <c r="NX111" s="23"/>
      <c r="NY111" s="23"/>
      <c r="NZ111" s="23"/>
      <c r="OA111" s="23"/>
      <c r="OB111" s="23"/>
      <c r="OC111" s="23"/>
      <c r="OD111" s="23"/>
      <c r="OE111" s="23"/>
      <c r="OF111" s="23"/>
      <c r="OG111" s="23"/>
      <c r="OH111" s="23"/>
      <c r="OI111" s="23"/>
      <c r="OJ111" s="23"/>
      <c r="OK111" s="23"/>
      <c r="OL111" s="23"/>
      <c r="OM111" s="23"/>
      <c r="ON111" s="23"/>
      <c r="OO111" s="23"/>
      <c r="OP111" s="23"/>
      <c r="OQ111" s="23"/>
      <c r="OR111" s="23"/>
      <c r="OS111" s="23"/>
      <c r="OT111" s="23"/>
      <c r="OU111" s="23"/>
      <c r="OV111" s="23"/>
      <c r="OW111" s="23"/>
      <c r="OX111" s="23"/>
      <c r="OY111" s="23"/>
      <c r="OZ111" s="23"/>
    </row>
    <row r="112" spans="1:416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N112" s="23"/>
      <c r="MO112" s="23"/>
      <c r="MP112" s="23"/>
      <c r="MQ112" s="23"/>
      <c r="MR112" s="23"/>
      <c r="MS112" s="23"/>
      <c r="MT112" s="23"/>
      <c r="MU112" s="23"/>
      <c r="MV112" s="23"/>
      <c r="MW112" s="23"/>
      <c r="MX112" s="23"/>
      <c r="MY112" s="23"/>
      <c r="MZ112" s="23"/>
      <c r="NA112" s="23"/>
      <c r="NB112" s="23"/>
      <c r="NC112" s="23"/>
      <c r="ND112" s="23"/>
      <c r="NE112" s="23"/>
      <c r="NF112" s="23"/>
      <c r="NG112" s="23"/>
      <c r="NH112" s="23"/>
      <c r="NI112" s="23"/>
      <c r="NJ112" s="23"/>
      <c r="NK112" s="23"/>
      <c r="NL112" s="23"/>
      <c r="NM112" s="23"/>
      <c r="NN112" s="23"/>
      <c r="NO112" s="23"/>
      <c r="NP112" s="23"/>
      <c r="NQ112" s="23"/>
      <c r="NR112" s="23"/>
      <c r="NS112" s="23"/>
      <c r="NT112" s="23"/>
      <c r="NU112" s="23"/>
      <c r="NV112" s="23"/>
      <c r="NW112" s="23"/>
      <c r="NX112" s="23"/>
      <c r="NY112" s="23"/>
      <c r="NZ112" s="23"/>
      <c r="OA112" s="23"/>
      <c r="OB112" s="23"/>
      <c r="OC112" s="23"/>
      <c r="OD112" s="23"/>
      <c r="OE112" s="23"/>
      <c r="OF112" s="23"/>
      <c r="OG112" s="23"/>
      <c r="OH112" s="23"/>
      <c r="OI112" s="23"/>
      <c r="OJ112" s="23"/>
      <c r="OK112" s="23"/>
      <c r="OL112" s="23"/>
      <c r="OM112" s="23"/>
      <c r="ON112" s="23"/>
      <c r="OO112" s="23"/>
      <c r="OP112" s="23"/>
      <c r="OQ112" s="23"/>
      <c r="OR112" s="23"/>
      <c r="OS112" s="23"/>
      <c r="OT112" s="23"/>
      <c r="OU112" s="23"/>
      <c r="OV112" s="23"/>
      <c r="OW112" s="23"/>
      <c r="OX112" s="23"/>
      <c r="OY112" s="23"/>
      <c r="OZ112" s="23"/>
    </row>
    <row r="113" spans="1:416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N113" s="23"/>
      <c r="MO113" s="23"/>
      <c r="MP113" s="23"/>
      <c r="MQ113" s="23"/>
      <c r="MR113" s="23"/>
      <c r="MS113" s="23"/>
      <c r="MT113" s="23"/>
      <c r="MU113" s="23"/>
      <c r="MV113" s="23"/>
      <c r="MW113" s="23"/>
      <c r="MX113" s="23"/>
      <c r="MY113" s="23"/>
      <c r="MZ113" s="23"/>
      <c r="NA113" s="23"/>
      <c r="NB113" s="23"/>
      <c r="NC113" s="23"/>
      <c r="ND113" s="23"/>
      <c r="NE113" s="23"/>
      <c r="NF113" s="23"/>
      <c r="NG113" s="23"/>
      <c r="NH113" s="23"/>
      <c r="NI113" s="23"/>
      <c r="NJ113" s="23"/>
      <c r="NK113" s="23"/>
      <c r="NL113" s="23"/>
      <c r="NM113" s="23"/>
      <c r="NN113" s="23"/>
      <c r="NO113" s="23"/>
      <c r="NP113" s="23"/>
      <c r="NQ113" s="23"/>
      <c r="NR113" s="23"/>
      <c r="NS113" s="23"/>
      <c r="NT113" s="23"/>
      <c r="NU113" s="23"/>
      <c r="NV113" s="23"/>
      <c r="NW113" s="23"/>
      <c r="NX113" s="23"/>
      <c r="NY113" s="23"/>
      <c r="NZ113" s="23"/>
      <c r="OA113" s="23"/>
      <c r="OB113" s="23"/>
      <c r="OC113" s="23"/>
      <c r="OD113" s="23"/>
      <c r="OE113" s="23"/>
      <c r="OF113" s="23"/>
      <c r="OG113" s="23"/>
      <c r="OH113" s="23"/>
      <c r="OI113" s="23"/>
      <c r="OJ113" s="23"/>
      <c r="OK113" s="23"/>
      <c r="OL113" s="23"/>
      <c r="OM113" s="23"/>
      <c r="ON113" s="23"/>
      <c r="OO113" s="23"/>
      <c r="OP113" s="23"/>
      <c r="OQ113" s="23"/>
      <c r="OR113" s="23"/>
      <c r="OS113" s="23"/>
      <c r="OT113" s="23"/>
      <c r="OU113" s="23"/>
      <c r="OV113" s="23"/>
      <c r="OW113" s="23"/>
      <c r="OX113" s="23"/>
      <c r="OY113" s="23"/>
      <c r="OZ113" s="23"/>
    </row>
    <row r="114" spans="1:416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3"/>
      <c r="KA114" s="23"/>
      <c r="KB114" s="23"/>
      <c r="KC114" s="23"/>
      <c r="KD114" s="23"/>
      <c r="KE114" s="23"/>
      <c r="KF114" s="23"/>
      <c r="KG114" s="23"/>
      <c r="KH114" s="23"/>
      <c r="KI114" s="23"/>
      <c r="KJ114" s="23"/>
      <c r="KK114" s="23"/>
      <c r="KL114" s="23"/>
      <c r="KM114" s="23"/>
      <c r="KN114" s="23"/>
      <c r="KO114" s="23"/>
      <c r="KP114" s="23"/>
      <c r="KQ114" s="23"/>
      <c r="KR114" s="23"/>
      <c r="KS114" s="23"/>
      <c r="KT114" s="23"/>
      <c r="KU114" s="23"/>
      <c r="KV114" s="23"/>
      <c r="KW114" s="23"/>
      <c r="KX114" s="23"/>
      <c r="KY114" s="23"/>
      <c r="KZ114" s="23"/>
      <c r="LA114" s="23"/>
      <c r="LB114" s="23"/>
      <c r="LC114" s="23"/>
      <c r="LD114" s="23"/>
      <c r="LE114" s="23"/>
      <c r="LF114" s="23"/>
      <c r="LG114" s="23"/>
      <c r="LH114" s="23"/>
      <c r="LI114" s="23"/>
      <c r="LJ114" s="23"/>
      <c r="LK114" s="23"/>
      <c r="LL114" s="23"/>
      <c r="LM114" s="23"/>
      <c r="LN114" s="23"/>
      <c r="LO114" s="23"/>
      <c r="LP114" s="23"/>
      <c r="LQ114" s="23"/>
      <c r="LR114" s="23"/>
      <c r="LS114" s="23"/>
      <c r="LT114" s="23"/>
      <c r="LU114" s="23"/>
      <c r="LV114" s="23"/>
      <c r="LW114" s="23"/>
      <c r="LX114" s="23"/>
      <c r="LY114" s="23"/>
      <c r="LZ114" s="23"/>
      <c r="MA114" s="23"/>
      <c r="MB114" s="23"/>
      <c r="MC114" s="23"/>
      <c r="MD114" s="23"/>
      <c r="ME114" s="23"/>
      <c r="MF114" s="23"/>
      <c r="MG114" s="23"/>
      <c r="MH114" s="23"/>
      <c r="MI114" s="23"/>
      <c r="MJ114" s="23"/>
      <c r="MK114" s="23"/>
      <c r="ML114" s="23"/>
      <c r="MM114" s="23"/>
      <c r="MN114" s="23"/>
      <c r="MO114" s="23"/>
      <c r="MP114" s="23"/>
      <c r="MQ114" s="23"/>
      <c r="MR114" s="23"/>
      <c r="MS114" s="23"/>
      <c r="MT114" s="23"/>
      <c r="MU114" s="23"/>
      <c r="MV114" s="23"/>
      <c r="MW114" s="23"/>
      <c r="MX114" s="23"/>
      <c r="MY114" s="23"/>
      <c r="MZ114" s="23"/>
      <c r="NA114" s="23"/>
      <c r="NB114" s="23"/>
      <c r="NC114" s="23"/>
      <c r="ND114" s="23"/>
      <c r="NE114" s="23"/>
      <c r="NF114" s="23"/>
      <c r="NG114" s="23"/>
      <c r="NH114" s="23"/>
      <c r="NI114" s="23"/>
      <c r="NJ114" s="23"/>
      <c r="NK114" s="23"/>
      <c r="NL114" s="23"/>
      <c r="NM114" s="23"/>
      <c r="NN114" s="23"/>
      <c r="NO114" s="23"/>
      <c r="NP114" s="23"/>
      <c r="NQ114" s="23"/>
      <c r="NR114" s="23"/>
      <c r="NS114" s="23"/>
      <c r="NT114" s="23"/>
      <c r="NU114" s="23"/>
      <c r="NV114" s="23"/>
      <c r="NW114" s="23"/>
      <c r="NX114" s="23"/>
      <c r="NY114" s="23"/>
      <c r="NZ114" s="23"/>
      <c r="OA114" s="23"/>
      <c r="OB114" s="23"/>
      <c r="OC114" s="23"/>
      <c r="OD114" s="23"/>
      <c r="OE114" s="23"/>
      <c r="OF114" s="23"/>
      <c r="OG114" s="23"/>
      <c r="OH114" s="23"/>
      <c r="OI114" s="23"/>
      <c r="OJ114" s="23"/>
      <c r="OK114" s="23"/>
      <c r="OL114" s="23"/>
      <c r="OM114" s="23"/>
      <c r="ON114" s="23"/>
      <c r="OO114" s="23"/>
      <c r="OP114" s="23"/>
      <c r="OQ114" s="23"/>
      <c r="OR114" s="23"/>
      <c r="OS114" s="23"/>
      <c r="OT114" s="23"/>
      <c r="OU114" s="23"/>
      <c r="OV114" s="23"/>
      <c r="OW114" s="23"/>
      <c r="OX114" s="23"/>
      <c r="OY114" s="23"/>
      <c r="OZ114" s="23"/>
    </row>
    <row r="115" spans="1:416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3"/>
      <c r="JU115" s="23"/>
      <c r="JV115" s="23"/>
      <c r="JW115" s="23"/>
      <c r="JX115" s="23"/>
      <c r="JY115" s="23"/>
      <c r="JZ115" s="23"/>
      <c r="KA115" s="23"/>
      <c r="KB115" s="23"/>
      <c r="KC115" s="23"/>
      <c r="KD115" s="23"/>
      <c r="KE115" s="23"/>
      <c r="KF115" s="23"/>
      <c r="KG115" s="23"/>
      <c r="KH115" s="23"/>
      <c r="KI115" s="23"/>
      <c r="KJ115" s="23"/>
      <c r="KK115" s="23"/>
      <c r="KL115" s="23"/>
      <c r="KM115" s="23"/>
      <c r="KN115" s="23"/>
      <c r="KO115" s="23"/>
      <c r="KP115" s="23"/>
      <c r="KQ115" s="23"/>
      <c r="KR115" s="23"/>
      <c r="KS115" s="23"/>
      <c r="KT115" s="23"/>
      <c r="KU115" s="23"/>
      <c r="KV115" s="23"/>
      <c r="KW115" s="23"/>
      <c r="KX115" s="23"/>
      <c r="KY115" s="23"/>
      <c r="KZ115" s="23"/>
      <c r="LA115" s="23"/>
      <c r="LB115" s="23"/>
      <c r="LC115" s="23"/>
      <c r="LD115" s="23"/>
      <c r="LE115" s="23"/>
      <c r="LF115" s="23"/>
      <c r="LG115" s="23"/>
      <c r="LH115" s="23"/>
      <c r="LI115" s="23"/>
      <c r="LJ115" s="23"/>
      <c r="LK115" s="23"/>
      <c r="LL115" s="23"/>
      <c r="LM115" s="23"/>
      <c r="LN115" s="23"/>
      <c r="LO115" s="23"/>
      <c r="LP115" s="23"/>
      <c r="LQ115" s="23"/>
      <c r="LR115" s="23"/>
      <c r="LS115" s="23"/>
      <c r="LT115" s="23"/>
      <c r="LU115" s="23"/>
      <c r="LV115" s="23"/>
      <c r="LW115" s="23"/>
      <c r="LX115" s="23"/>
      <c r="LY115" s="23"/>
      <c r="LZ115" s="23"/>
      <c r="MA115" s="23"/>
      <c r="MB115" s="23"/>
      <c r="MC115" s="23"/>
      <c r="MD115" s="23"/>
      <c r="ME115" s="23"/>
      <c r="MF115" s="23"/>
      <c r="MG115" s="23"/>
      <c r="MH115" s="23"/>
      <c r="MI115" s="23"/>
      <c r="MJ115" s="23"/>
      <c r="MK115" s="23"/>
      <c r="ML115" s="23"/>
      <c r="MM115" s="23"/>
      <c r="MN115" s="23"/>
      <c r="MO115" s="23"/>
      <c r="MP115" s="23"/>
      <c r="MQ115" s="23"/>
      <c r="MR115" s="23"/>
      <c r="MS115" s="23"/>
      <c r="MT115" s="23"/>
      <c r="MU115" s="23"/>
      <c r="MV115" s="23"/>
      <c r="MW115" s="23"/>
      <c r="MX115" s="23"/>
      <c r="MY115" s="23"/>
      <c r="MZ115" s="23"/>
      <c r="NA115" s="23"/>
      <c r="NB115" s="23"/>
      <c r="NC115" s="23"/>
      <c r="ND115" s="23"/>
      <c r="NE115" s="23"/>
      <c r="NF115" s="23"/>
      <c r="NG115" s="23"/>
      <c r="NH115" s="23"/>
      <c r="NI115" s="23"/>
      <c r="NJ115" s="23"/>
      <c r="NK115" s="23"/>
      <c r="NL115" s="23"/>
      <c r="NM115" s="23"/>
      <c r="NN115" s="23"/>
      <c r="NO115" s="23"/>
      <c r="NP115" s="23"/>
      <c r="NQ115" s="23"/>
      <c r="NR115" s="23"/>
      <c r="NS115" s="23"/>
      <c r="NT115" s="23"/>
      <c r="NU115" s="23"/>
      <c r="NV115" s="23"/>
      <c r="NW115" s="23"/>
      <c r="NX115" s="23"/>
      <c r="NY115" s="23"/>
      <c r="NZ115" s="23"/>
      <c r="OA115" s="23"/>
      <c r="OB115" s="23"/>
      <c r="OC115" s="23"/>
      <c r="OD115" s="23"/>
      <c r="OE115" s="23"/>
      <c r="OF115" s="23"/>
      <c r="OG115" s="23"/>
      <c r="OH115" s="23"/>
      <c r="OI115" s="23"/>
      <c r="OJ115" s="23"/>
      <c r="OK115" s="23"/>
      <c r="OL115" s="23"/>
      <c r="OM115" s="23"/>
      <c r="ON115" s="23"/>
      <c r="OO115" s="23"/>
      <c r="OP115" s="23"/>
      <c r="OQ115" s="23"/>
      <c r="OR115" s="23"/>
      <c r="OS115" s="23"/>
      <c r="OT115" s="23"/>
      <c r="OU115" s="23"/>
      <c r="OV115" s="23"/>
      <c r="OW115" s="23"/>
      <c r="OX115" s="23"/>
      <c r="OY115" s="23"/>
      <c r="OZ115" s="23"/>
    </row>
    <row r="116" spans="1:4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3"/>
      <c r="JU116" s="23"/>
      <c r="JV116" s="23"/>
      <c r="JW116" s="23"/>
      <c r="JX116" s="23"/>
      <c r="JY116" s="23"/>
      <c r="JZ116" s="23"/>
      <c r="KA116" s="23"/>
      <c r="KB116" s="23"/>
      <c r="KC116" s="23"/>
      <c r="KD116" s="23"/>
      <c r="KE116" s="23"/>
      <c r="KF116" s="23"/>
      <c r="KG116" s="23"/>
      <c r="KH116" s="23"/>
      <c r="KI116" s="23"/>
      <c r="KJ116" s="23"/>
      <c r="KK116" s="23"/>
      <c r="KL116" s="23"/>
      <c r="KM116" s="23"/>
      <c r="KN116" s="23"/>
      <c r="KO116" s="23"/>
      <c r="KP116" s="23"/>
      <c r="KQ116" s="23"/>
      <c r="KR116" s="23"/>
      <c r="KS116" s="23"/>
      <c r="KT116" s="23"/>
      <c r="KU116" s="23"/>
      <c r="KV116" s="23"/>
      <c r="KW116" s="23"/>
      <c r="KX116" s="23"/>
      <c r="KY116" s="23"/>
      <c r="KZ116" s="23"/>
      <c r="LA116" s="23"/>
      <c r="LB116" s="23"/>
      <c r="LC116" s="23"/>
      <c r="LD116" s="23"/>
      <c r="LE116" s="23"/>
      <c r="LF116" s="23"/>
      <c r="LG116" s="23"/>
      <c r="LH116" s="23"/>
      <c r="LI116" s="23"/>
      <c r="LJ116" s="23"/>
      <c r="LK116" s="23"/>
      <c r="LL116" s="23"/>
      <c r="LM116" s="23"/>
      <c r="LN116" s="23"/>
      <c r="LO116" s="23"/>
      <c r="LP116" s="23"/>
      <c r="LQ116" s="23"/>
      <c r="LR116" s="23"/>
      <c r="LS116" s="23"/>
      <c r="LT116" s="23"/>
      <c r="LU116" s="23"/>
      <c r="LV116" s="23"/>
      <c r="LW116" s="23"/>
      <c r="LX116" s="23"/>
      <c r="LY116" s="23"/>
      <c r="LZ116" s="23"/>
      <c r="MA116" s="23"/>
      <c r="MB116" s="23"/>
      <c r="MC116" s="23"/>
      <c r="MD116" s="23"/>
      <c r="ME116" s="23"/>
      <c r="MF116" s="23"/>
      <c r="MG116" s="23"/>
      <c r="MH116" s="23"/>
      <c r="MI116" s="23"/>
      <c r="MJ116" s="23"/>
      <c r="MK116" s="23"/>
      <c r="ML116" s="23"/>
      <c r="MM116" s="23"/>
      <c r="MN116" s="23"/>
      <c r="MO116" s="23"/>
      <c r="MP116" s="23"/>
      <c r="MQ116" s="23"/>
      <c r="MR116" s="23"/>
      <c r="MS116" s="23"/>
      <c r="MT116" s="23"/>
      <c r="MU116" s="23"/>
      <c r="MV116" s="23"/>
      <c r="MW116" s="23"/>
      <c r="MX116" s="23"/>
      <c r="MY116" s="23"/>
      <c r="MZ116" s="23"/>
      <c r="NA116" s="23"/>
      <c r="NB116" s="23"/>
      <c r="NC116" s="23"/>
      <c r="ND116" s="23"/>
      <c r="NE116" s="23"/>
      <c r="NF116" s="23"/>
      <c r="NG116" s="23"/>
      <c r="NH116" s="23"/>
      <c r="NI116" s="23"/>
      <c r="NJ116" s="23"/>
      <c r="NK116" s="23"/>
      <c r="NL116" s="23"/>
      <c r="NM116" s="23"/>
      <c r="NN116" s="23"/>
      <c r="NO116" s="23"/>
      <c r="NP116" s="23"/>
      <c r="NQ116" s="23"/>
      <c r="NR116" s="23"/>
      <c r="NS116" s="23"/>
      <c r="NT116" s="23"/>
      <c r="NU116" s="23"/>
      <c r="NV116" s="23"/>
      <c r="NW116" s="23"/>
      <c r="NX116" s="23"/>
      <c r="NY116" s="23"/>
      <c r="NZ116" s="23"/>
      <c r="OA116" s="23"/>
      <c r="OB116" s="23"/>
      <c r="OC116" s="23"/>
      <c r="OD116" s="23"/>
      <c r="OE116" s="23"/>
      <c r="OF116" s="23"/>
      <c r="OG116" s="23"/>
      <c r="OH116" s="23"/>
      <c r="OI116" s="23"/>
      <c r="OJ116" s="23"/>
      <c r="OK116" s="23"/>
      <c r="OL116" s="23"/>
      <c r="OM116" s="23"/>
      <c r="ON116" s="23"/>
      <c r="OO116" s="23"/>
      <c r="OP116" s="23"/>
      <c r="OQ116" s="23"/>
      <c r="OR116" s="23"/>
      <c r="OS116" s="23"/>
      <c r="OT116" s="23"/>
      <c r="OU116" s="23"/>
      <c r="OV116" s="23"/>
      <c r="OW116" s="23"/>
      <c r="OX116" s="23"/>
      <c r="OY116" s="23"/>
      <c r="OZ116" s="23"/>
    </row>
    <row r="117" spans="1:416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F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N117" s="23"/>
      <c r="MO117" s="23"/>
      <c r="MP117" s="23"/>
      <c r="MQ117" s="23"/>
      <c r="MR117" s="23"/>
      <c r="MS117" s="23"/>
      <c r="MT117" s="23"/>
      <c r="MU117" s="23"/>
      <c r="MV117" s="23"/>
      <c r="MW117" s="23"/>
      <c r="MX117" s="23"/>
      <c r="MY117" s="23"/>
      <c r="MZ117" s="23"/>
      <c r="NA117" s="23"/>
      <c r="NB117" s="23"/>
      <c r="NC117" s="23"/>
      <c r="ND117" s="23"/>
      <c r="NE117" s="23"/>
      <c r="NF117" s="23"/>
      <c r="NG117" s="23"/>
      <c r="NH117" s="23"/>
      <c r="NI117" s="23"/>
      <c r="NJ117" s="23"/>
      <c r="NK117" s="23"/>
      <c r="NL117" s="23"/>
      <c r="NM117" s="23"/>
      <c r="NN117" s="23"/>
      <c r="NO117" s="23"/>
      <c r="NP117" s="23"/>
      <c r="NQ117" s="23"/>
      <c r="NR117" s="23"/>
      <c r="NS117" s="23"/>
      <c r="NT117" s="23"/>
      <c r="NU117" s="23"/>
      <c r="NV117" s="23"/>
      <c r="NW117" s="23"/>
      <c r="NX117" s="23"/>
      <c r="NY117" s="23"/>
      <c r="NZ117" s="23"/>
      <c r="OA117" s="23"/>
      <c r="OB117" s="23"/>
      <c r="OC117" s="23"/>
      <c r="OD117" s="23"/>
      <c r="OE117" s="23"/>
      <c r="OF117" s="23"/>
      <c r="OG117" s="23"/>
      <c r="OH117" s="23"/>
      <c r="OI117" s="23"/>
      <c r="OJ117" s="23"/>
      <c r="OK117" s="23"/>
      <c r="OL117" s="23"/>
      <c r="OM117" s="23"/>
      <c r="ON117" s="23"/>
      <c r="OO117" s="23"/>
      <c r="OP117" s="23"/>
      <c r="OQ117" s="23"/>
      <c r="OR117" s="23"/>
      <c r="OS117" s="23"/>
      <c r="OT117" s="23"/>
      <c r="OU117" s="23"/>
      <c r="OV117" s="23"/>
      <c r="OW117" s="23"/>
      <c r="OX117" s="23"/>
      <c r="OY117" s="23"/>
      <c r="OZ117" s="23"/>
    </row>
    <row r="118" spans="1:416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F118" s="23"/>
      <c r="KG118" s="23"/>
      <c r="KH118" s="23"/>
      <c r="KI118" s="23"/>
      <c r="KJ118" s="23"/>
      <c r="KK118" s="23"/>
      <c r="KL118" s="23"/>
      <c r="KM118" s="23"/>
      <c r="KN118" s="23"/>
      <c r="KO118" s="23"/>
      <c r="KP118" s="23"/>
      <c r="KQ118" s="23"/>
      <c r="KR118" s="23"/>
      <c r="KS118" s="23"/>
      <c r="KT118" s="23"/>
      <c r="KU118" s="23"/>
      <c r="KV118" s="23"/>
      <c r="KW118" s="23"/>
      <c r="KX118" s="23"/>
      <c r="KY118" s="23"/>
      <c r="KZ118" s="23"/>
      <c r="LA118" s="23"/>
      <c r="LB118" s="23"/>
      <c r="LC118" s="23"/>
      <c r="LD118" s="23"/>
      <c r="LE118" s="23"/>
      <c r="LF118" s="23"/>
      <c r="LG118" s="23"/>
      <c r="LH118" s="23"/>
      <c r="LI118" s="23"/>
      <c r="LJ118" s="23"/>
      <c r="LK118" s="23"/>
      <c r="LL118" s="23"/>
      <c r="LM118" s="23"/>
      <c r="LN118" s="23"/>
      <c r="LO118" s="23"/>
      <c r="LP118" s="23"/>
      <c r="LQ118" s="23"/>
      <c r="LR118" s="23"/>
      <c r="LS118" s="23"/>
      <c r="LT118" s="23"/>
      <c r="LU118" s="23"/>
      <c r="LV118" s="23"/>
      <c r="LW118" s="23"/>
      <c r="LX118" s="23"/>
      <c r="LY118" s="23"/>
      <c r="LZ118" s="23"/>
      <c r="MA118" s="23"/>
      <c r="MB118" s="23"/>
      <c r="MC118" s="23"/>
      <c r="MD118" s="23"/>
      <c r="ME118" s="23"/>
      <c r="MF118" s="23"/>
      <c r="MG118" s="23"/>
      <c r="MH118" s="23"/>
      <c r="MI118" s="23"/>
      <c r="MJ118" s="23"/>
      <c r="MK118" s="23"/>
      <c r="ML118" s="23"/>
      <c r="MM118" s="23"/>
      <c r="MN118" s="23"/>
      <c r="MO118" s="23"/>
      <c r="MP118" s="23"/>
      <c r="MQ118" s="23"/>
      <c r="MR118" s="23"/>
      <c r="MS118" s="23"/>
      <c r="MT118" s="23"/>
      <c r="MU118" s="23"/>
      <c r="MV118" s="23"/>
      <c r="MW118" s="23"/>
      <c r="MX118" s="23"/>
      <c r="MY118" s="23"/>
      <c r="MZ118" s="23"/>
      <c r="NA118" s="23"/>
      <c r="NB118" s="23"/>
      <c r="NC118" s="23"/>
      <c r="ND118" s="23"/>
      <c r="NE118" s="23"/>
      <c r="NF118" s="23"/>
      <c r="NG118" s="23"/>
      <c r="NH118" s="23"/>
      <c r="NI118" s="23"/>
      <c r="NJ118" s="23"/>
      <c r="NK118" s="23"/>
      <c r="NL118" s="23"/>
      <c r="NM118" s="23"/>
      <c r="NN118" s="23"/>
      <c r="NO118" s="23"/>
      <c r="NP118" s="23"/>
      <c r="NQ118" s="23"/>
      <c r="NR118" s="23"/>
      <c r="NS118" s="23"/>
      <c r="NT118" s="23"/>
      <c r="NU118" s="23"/>
      <c r="NV118" s="23"/>
      <c r="NW118" s="23"/>
      <c r="NX118" s="23"/>
      <c r="NY118" s="23"/>
      <c r="NZ118" s="23"/>
      <c r="OA118" s="23"/>
      <c r="OB118" s="23"/>
      <c r="OC118" s="23"/>
      <c r="OD118" s="23"/>
      <c r="OE118" s="23"/>
      <c r="OF118" s="23"/>
      <c r="OG118" s="23"/>
      <c r="OH118" s="23"/>
      <c r="OI118" s="23"/>
      <c r="OJ118" s="23"/>
      <c r="OK118" s="23"/>
      <c r="OL118" s="23"/>
      <c r="OM118" s="23"/>
      <c r="ON118" s="23"/>
      <c r="OO118" s="23"/>
      <c r="OP118" s="23"/>
      <c r="OQ118" s="23"/>
      <c r="OR118" s="23"/>
      <c r="OS118" s="23"/>
      <c r="OT118" s="23"/>
      <c r="OU118" s="23"/>
      <c r="OV118" s="23"/>
      <c r="OW118" s="23"/>
      <c r="OX118" s="23"/>
      <c r="OY118" s="23"/>
      <c r="OZ118" s="23"/>
    </row>
    <row r="119" spans="1:416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N119" s="23"/>
      <c r="MO119" s="23"/>
      <c r="MP119" s="23"/>
      <c r="MQ119" s="23"/>
      <c r="MR119" s="23"/>
      <c r="MS119" s="23"/>
      <c r="MT119" s="23"/>
      <c r="MU119" s="23"/>
      <c r="MV119" s="23"/>
      <c r="MW119" s="23"/>
      <c r="MX119" s="23"/>
      <c r="MY119" s="23"/>
      <c r="MZ119" s="23"/>
      <c r="NA119" s="23"/>
      <c r="NB119" s="23"/>
      <c r="NC119" s="23"/>
      <c r="ND119" s="23"/>
      <c r="NE119" s="23"/>
      <c r="NF119" s="23"/>
      <c r="NG119" s="23"/>
      <c r="NH119" s="23"/>
      <c r="NI119" s="23"/>
      <c r="NJ119" s="23"/>
      <c r="NK119" s="23"/>
      <c r="NL119" s="23"/>
      <c r="NM119" s="23"/>
      <c r="NN119" s="23"/>
      <c r="NO119" s="23"/>
      <c r="NP119" s="23"/>
      <c r="NQ119" s="23"/>
      <c r="NR119" s="23"/>
      <c r="NS119" s="23"/>
      <c r="NT119" s="23"/>
      <c r="NU119" s="23"/>
      <c r="NV119" s="23"/>
      <c r="NW119" s="23"/>
      <c r="NX119" s="23"/>
      <c r="NY119" s="23"/>
      <c r="NZ119" s="23"/>
      <c r="OA119" s="23"/>
      <c r="OB119" s="23"/>
      <c r="OC119" s="23"/>
      <c r="OD119" s="23"/>
      <c r="OE119" s="23"/>
      <c r="OF119" s="23"/>
      <c r="OG119" s="23"/>
      <c r="OH119" s="23"/>
      <c r="OI119" s="23"/>
      <c r="OJ119" s="23"/>
      <c r="OK119" s="23"/>
      <c r="OL119" s="23"/>
      <c r="OM119" s="23"/>
      <c r="ON119" s="23"/>
      <c r="OO119" s="23"/>
      <c r="OP119" s="23"/>
      <c r="OQ119" s="23"/>
      <c r="OR119" s="23"/>
      <c r="OS119" s="23"/>
      <c r="OT119" s="23"/>
      <c r="OU119" s="23"/>
      <c r="OV119" s="23"/>
      <c r="OW119" s="23"/>
      <c r="OX119" s="23"/>
      <c r="OY119" s="23"/>
      <c r="OZ119" s="23"/>
    </row>
    <row r="120" spans="1:416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F120" s="23"/>
      <c r="KG120" s="23"/>
      <c r="KH120" s="23"/>
      <c r="KI120" s="23"/>
      <c r="KJ120" s="23"/>
      <c r="KK120" s="23"/>
      <c r="KL120" s="23"/>
      <c r="KM120" s="23"/>
      <c r="KN120" s="23"/>
      <c r="KO120" s="23"/>
      <c r="KP120" s="23"/>
      <c r="KQ120" s="23"/>
      <c r="KR120" s="23"/>
      <c r="KS120" s="23"/>
      <c r="KT120" s="23"/>
      <c r="KU120" s="23"/>
      <c r="KV120" s="23"/>
      <c r="KW120" s="23"/>
      <c r="KX120" s="23"/>
      <c r="KY120" s="23"/>
      <c r="KZ120" s="23"/>
      <c r="LA120" s="23"/>
      <c r="LB120" s="23"/>
      <c r="LC120" s="23"/>
      <c r="LD120" s="23"/>
      <c r="LE120" s="23"/>
      <c r="LF120" s="23"/>
      <c r="LG120" s="23"/>
      <c r="LH120" s="23"/>
      <c r="LI120" s="23"/>
      <c r="LJ120" s="23"/>
      <c r="LK120" s="23"/>
      <c r="LL120" s="23"/>
      <c r="LM120" s="23"/>
      <c r="LN120" s="23"/>
      <c r="LO120" s="23"/>
      <c r="LP120" s="23"/>
      <c r="LQ120" s="23"/>
      <c r="LR120" s="23"/>
      <c r="LS120" s="23"/>
      <c r="LT120" s="23"/>
      <c r="LU120" s="23"/>
      <c r="LV120" s="23"/>
      <c r="LW120" s="23"/>
      <c r="LX120" s="23"/>
      <c r="LY120" s="23"/>
      <c r="LZ120" s="23"/>
      <c r="MA120" s="23"/>
      <c r="MB120" s="23"/>
      <c r="MC120" s="23"/>
      <c r="MD120" s="23"/>
      <c r="ME120" s="23"/>
      <c r="MF120" s="23"/>
      <c r="MG120" s="23"/>
      <c r="MH120" s="23"/>
      <c r="MI120" s="23"/>
      <c r="MJ120" s="23"/>
      <c r="MK120" s="23"/>
      <c r="ML120" s="23"/>
      <c r="MM120" s="23"/>
      <c r="MN120" s="23"/>
      <c r="MO120" s="23"/>
      <c r="MP120" s="23"/>
      <c r="MQ120" s="23"/>
      <c r="MR120" s="23"/>
      <c r="MS120" s="23"/>
      <c r="MT120" s="23"/>
      <c r="MU120" s="23"/>
      <c r="MV120" s="23"/>
      <c r="MW120" s="23"/>
      <c r="MX120" s="23"/>
      <c r="MY120" s="23"/>
      <c r="MZ120" s="23"/>
      <c r="NA120" s="23"/>
      <c r="NB120" s="23"/>
      <c r="NC120" s="23"/>
      <c r="ND120" s="23"/>
      <c r="NE120" s="23"/>
      <c r="NF120" s="23"/>
      <c r="NG120" s="23"/>
      <c r="NH120" s="23"/>
      <c r="NI120" s="23"/>
      <c r="NJ120" s="23"/>
      <c r="NK120" s="23"/>
      <c r="NL120" s="23"/>
      <c r="NM120" s="23"/>
      <c r="NN120" s="23"/>
      <c r="NO120" s="23"/>
      <c r="NP120" s="23"/>
      <c r="NQ120" s="23"/>
      <c r="NR120" s="23"/>
      <c r="NS120" s="23"/>
      <c r="NT120" s="23"/>
      <c r="NU120" s="23"/>
      <c r="NV120" s="23"/>
      <c r="NW120" s="23"/>
      <c r="NX120" s="23"/>
      <c r="NY120" s="23"/>
      <c r="NZ120" s="23"/>
      <c r="OA120" s="23"/>
      <c r="OB120" s="23"/>
      <c r="OC120" s="23"/>
      <c r="OD120" s="23"/>
      <c r="OE120" s="23"/>
      <c r="OF120" s="23"/>
      <c r="OG120" s="23"/>
      <c r="OH120" s="23"/>
      <c r="OI120" s="23"/>
      <c r="OJ120" s="23"/>
      <c r="OK120" s="23"/>
      <c r="OL120" s="23"/>
      <c r="OM120" s="23"/>
      <c r="ON120" s="23"/>
      <c r="OO120" s="23"/>
      <c r="OP120" s="23"/>
      <c r="OQ120" s="23"/>
      <c r="OR120" s="23"/>
      <c r="OS120" s="23"/>
      <c r="OT120" s="23"/>
      <c r="OU120" s="23"/>
      <c r="OV120" s="23"/>
      <c r="OW120" s="23"/>
      <c r="OX120" s="23"/>
      <c r="OY120" s="23"/>
      <c r="OZ120" s="23"/>
    </row>
    <row r="121" spans="1:416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N121" s="23"/>
      <c r="MO121" s="23"/>
      <c r="MP121" s="23"/>
      <c r="MQ121" s="23"/>
      <c r="MR121" s="23"/>
      <c r="MS121" s="23"/>
      <c r="MT121" s="23"/>
      <c r="MU121" s="23"/>
      <c r="MV121" s="23"/>
      <c r="MW121" s="23"/>
      <c r="MX121" s="23"/>
      <c r="MY121" s="23"/>
      <c r="MZ121" s="23"/>
      <c r="NA121" s="23"/>
      <c r="NB121" s="23"/>
      <c r="NC121" s="23"/>
      <c r="ND121" s="23"/>
      <c r="NE121" s="23"/>
      <c r="NF121" s="23"/>
      <c r="NG121" s="23"/>
      <c r="NH121" s="23"/>
      <c r="NI121" s="23"/>
      <c r="NJ121" s="23"/>
      <c r="NK121" s="23"/>
      <c r="NL121" s="23"/>
      <c r="NM121" s="23"/>
      <c r="NN121" s="23"/>
      <c r="NO121" s="23"/>
      <c r="NP121" s="23"/>
      <c r="NQ121" s="23"/>
      <c r="NR121" s="23"/>
      <c r="NS121" s="23"/>
      <c r="NT121" s="23"/>
      <c r="NU121" s="23"/>
      <c r="NV121" s="23"/>
      <c r="NW121" s="23"/>
      <c r="NX121" s="23"/>
      <c r="NY121" s="23"/>
      <c r="NZ121" s="23"/>
      <c r="OA121" s="23"/>
      <c r="OB121" s="23"/>
      <c r="OC121" s="23"/>
      <c r="OD121" s="23"/>
      <c r="OE121" s="23"/>
      <c r="OF121" s="23"/>
      <c r="OG121" s="23"/>
      <c r="OH121" s="23"/>
      <c r="OI121" s="23"/>
      <c r="OJ121" s="23"/>
      <c r="OK121" s="23"/>
      <c r="OL121" s="23"/>
      <c r="OM121" s="23"/>
      <c r="ON121" s="23"/>
      <c r="OO121" s="23"/>
      <c r="OP121" s="23"/>
      <c r="OQ121" s="23"/>
      <c r="OR121" s="23"/>
      <c r="OS121" s="23"/>
      <c r="OT121" s="23"/>
      <c r="OU121" s="23"/>
      <c r="OV121" s="23"/>
      <c r="OW121" s="23"/>
      <c r="OX121" s="23"/>
      <c r="OY121" s="23"/>
      <c r="OZ121" s="23"/>
    </row>
    <row r="122" spans="1:416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F122" s="23"/>
      <c r="KG122" s="23"/>
      <c r="KH122" s="23"/>
      <c r="KI122" s="23"/>
      <c r="KJ122" s="23"/>
      <c r="KK122" s="23"/>
      <c r="KL122" s="23"/>
      <c r="KM122" s="23"/>
      <c r="KN122" s="23"/>
      <c r="KO122" s="23"/>
      <c r="KP122" s="23"/>
      <c r="KQ122" s="23"/>
      <c r="KR122" s="23"/>
      <c r="KS122" s="23"/>
      <c r="KT122" s="23"/>
      <c r="KU122" s="23"/>
      <c r="KV122" s="23"/>
      <c r="KW122" s="23"/>
      <c r="KX122" s="23"/>
      <c r="KY122" s="23"/>
      <c r="KZ122" s="23"/>
      <c r="LA122" s="23"/>
      <c r="LB122" s="23"/>
      <c r="LC122" s="23"/>
      <c r="LD122" s="23"/>
      <c r="LE122" s="23"/>
      <c r="LF122" s="23"/>
      <c r="LG122" s="23"/>
      <c r="LH122" s="23"/>
      <c r="LI122" s="23"/>
      <c r="LJ122" s="23"/>
      <c r="LK122" s="23"/>
      <c r="LL122" s="23"/>
      <c r="LM122" s="23"/>
      <c r="LN122" s="23"/>
      <c r="LO122" s="23"/>
      <c r="LP122" s="23"/>
      <c r="LQ122" s="23"/>
      <c r="LR122" s="23"/>
      <c r="LS122" s="23"/>
      <c r="LT122" s="23"/>
      <c r="LU122" s="23"/>
      <c r="LV122" s="23"/>
      <c r="LW122" s="23"/>
      <c r="LX122" s="23"/>
      <c r="LY122" s="23"/>
      <c r="LZ122" s="23"/>
      <c r="MA122" s="23"/>
      <c r="MB122" s="23"/>
      <c r="MC122" s="23"/>
      <c r="MD122" s="23"/>
      <c r="ME122" s="23"/>
      <c r="MF122" s="23"/>
      <c r="MG122" s="23"/>
      <c r="MH122" s="23"/>
      <c r="MI122" s="23"/>
      <c r="MJ122" s="23"/>
      <c r="MK122" s="23"/>
      <c r="ML122" s="23"/>
      <c r="MM122" s="23"/>
      <c r="MN122" s="23"/>
      <c r="MO122" s="23"/>
      <c r="MP122" s="23"/>
      <c r="MQ122" s="23"/>
      <c r="MR122" s="23"/>
      <c r="MS122" s="23"/>
      <c r="MT122" s="23"/>
      <c r="MU122" s="23"/>
      <c r="MV122" s="23"/>
      <c r="MW122" s="23"/>
      <c r="MX122" s="23"/>
      <c r="MY122" s="23"/>
      <c r="MZ122" s="23"/>
      <c r="NA122" s="23"/>
      <c r="NB122" s="23"/>
      <c r="NC122" s="23"/>
      <c r="ND122" s="23"/>
      <c r="NE122" s="23"/>
      <c r="NF122" s="23"/>
      <c r="NG122" s="23"/>
      <c r="NH122" s="23"/>
      <c r="NI122" s="23"/>
      <c r="NJ122" s="23"/>
      <c r="NK122" s="23"/>
      <c r="NL122" s="23"/>
      <c r="NM122" s="23"/>
      <c r="NN122" s="23"/>
      <c r="NO122" s="23"/>
      <c r="NP122" s="23"/>
      <c r="NQ122" s="23"/>
      <c r="NR122" s="23"/>
      <c r="NS122" s="23"/>
      <c r="NT122" s="23"/>
      <c r="NU122" s="23"/>
      <c r="NV122" s="23"/>
      <c r="NW122" s="23"/>
      <c r="NX122" s="23"/>
      <c r="NY122" s="23"/>
      <c r="NZ122" s="23"/>
      <c r="OA122" s="23"/>
      <c r="OB122" s="23"/>
      <c r="OC122" s="23"/>
      <c r="OD122" s="23"/>
      <c r="OE122" s="23"/>
      <c r="OF122" s="23"/>
      <c r="OG122" s="23"/>
      <c r="OH122" s="23"/>
      <c r="OI122" s="23"/>
      <c r="OJ122" s="23"/>
      <c r="OK122" s="23"/>
      <c r="OL122" s="23"/>
      <c r="OM122" s="23"/>
      <c r="ON122" s="23"/>
      <c r="OO122" s="23"/>
      <c r="OP122" s="23"/>
      <c r="OQ122" s="23"/>
      <c r="OR122" s="23"/>
      <c r="OS122" s="23"/>
      <c r="OT122" s="23"/>
      <c r="OU122" s="23"/>
      <c r="OV122" s="23"/>
      <c r="OW122" s="23"/>
      <c r="OX122" s="23"/>
      <c r="OY122" s="23"/>
      <c r="OZ122" s="23"/>
    </row>
    <row r="123" spans="1:416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N123" s="23"/>
      <c r="MO123" s="23"/>
      <c r="MP123" s="23"/>
      <c r="MQ123" s="23"/>
      <c r="MR123" s="23"/>
      <c r="MS123" s="23"/>
      <c r="MT123" s="23"/>
      <c r="MU123" s="23"/>
      <c r="MV123" s="23"/>
      <c r="MW123" s="23"/>
      <c r="MX123" s="23"/>
      <c r="MY123" s="23"/>
      <c r="MZ123" s="23"/>
      <c r="NA123" s="23"/>
      <c r="NB123" s="23"/>
      <c r="NC123" s="23"/>
      <c r="ND123" s="23"/>
      <c r="NE123" s="23"/>
      <c r="NF123" s="23"/>
      <c r="NG123" s="23"/>
      <c r="NH123" s="23"/>
      <c r="NI123" s="23"/>
      <c r="NJ123" s="23"/>
      <c r="NK123" s="23"/>
      <c r="NL123" s="23"/>
      <c r="NM123" s="23"/>
      <c r="NN123" s="23"/>
      <c r="NO123" s="23"/>
      <c r="NP123" s="23"/>
      <c r="NQ123" s="23"/>
      <c r="NR123" s="23"/>
      <c r="NS123" s="23"/>
      <c r="NT123" s="23"/>
      <c r="NU123" s="23"/>
      <c r="NV123" s="23"/>
      <c r="NW123" s="23"/>
      <c r="NX123" s="23"/>
      <c r="NY123" s="23"/>
      <c r="NZ123" s="23"/>
      <c r="OA123" s="23"/>
      <c r="OB123" s="23"/>
      <c r="OC123" s="23"/>
      <c r="OD123" s="23"/>
      <c r="OE123" s="23"/>
      <c r="OF123" s="23"/>
      <c r="OG123" s="23"/>
      <c r="OH123" s="23"/>
      <c r="OI123" s="23"/>
      <c r="OJ123" s="23"/>
      <c r="OK123" s="23"/>
      <c r="OL123" s="23"/>
      <c r="OM123" s="23"/>
      <c r="ON123" s="23"/>
      <c r="OO123" s="23"/>
      <c r="OP123" s="23"/>
      <c r="OQ123" s="23"/>
      <c r="OR123" s="23"/>
      <c r="OS123" s="23"/>
      <c r="OT123" s="23"/>
      <c r="OU123" s="23"/>
      <c r="OV123" s="23"/>
      <c r="OW123" s="23"/>
      <c r="OX123" s="23"/>
      <c r="OY123" s="23"/>
      <c r="OZ123" s="23"/>
    </row>
    <row r="124" spans="1:416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F124" s="23"/>
      <c r="KG124" s="23"/>
      <c r="KH124" s="23"/>
      <c r="KI124" s="23"/>
      <c r="KJ124" s="23"/>
      <c r="KK124" s="23"/>
      <c r="KL124" s="23"/>
      <c r="KM124" s="23"/>
      <c r="KN124" s="23"/>
      <c r="KO124" s="23"/>
      <c r="KP124" s="23"/>
      <c r="KQ124" s="23"/>
      <c r="KR124" s="23"/>
      <c r="KS124" s="23"/>
      <c r="KT124" s="23"/>
      <c r="KU124" s="23"/>
      <c r="KV124" s="23"/>
      <c r="KW124" s="23"/>
      <c r="KX124" s="23"/>
      <c r="KY124" s="23"/>
      <c r="KZ124" s="23"/>
      <c r="LA124" s="23"/>
      <c r="LB124" s="23"/>
      <c r="LC124" s="23"/>
      <c r="LD124" s="23"/>
      <c r="LE124" s="23"/>
      <c r="LF124" s="23"/>
      <c r="LG124" s="23"/>
      <c r="LH124" s="23"/>
      <c r="LI124" s="23"/>
      <c r="LJ124" s="23"/>
      <c r="LK124" s="23"/>
      <c r="LL124" s="23"/>
      <c r="LM124" s="23"/>
      <c r="LN124" s="23"/>
      <c r="LO124" s="23"/>
      <c r="LP124" s="23"/>
      <c r="LQ124" s="23"/>
      <c r="LR124" s="23"/>
      <c r="LS124" s="23"/>
      <c r="LT124" s="23"/>
      <c r="LU124" s="23"/>
      <c r="LV124" s="23"/>
      <c r="LW124" s="23"/>
      <c r="LX124" s="23"/>
      <c r="LY124" s="23"/>
      <c r="LZ124" s="23"/>
      <c r="MA124" s="23"/>
      <c r="MB124" s="23"/>
      <c r="MC124" s="23"/>
      <c r="MD124" s="23"/>
      <c r="ME124" s="23"/>
      <c r="MF124" s="23"/>
      <c r="MG124" s="23"/>
      <c r="MH124" s="23"/>
      <c r="MI124" s="23"/>
      <c r="MJ124" s="23"/>
      <c r="MK124" s="23"/>
      <c r="ML124" s="23"/>
      <c r="MM124" s="23"/>
      <c r="MN124" s="23"/>
      <c r="MO124" s="23"/>
      <c r="MP124" s="23"/>
      <c r="MQ124" s="23"/>
      <c r="MR124" s="23"/>
      <c r="MS124" s="23"/>
      <c r="MT124" s="23"/>
      <c r="MU124" s="23"/>
      <c r="MV124" s="23"/>
      <c r="MW124" s="23"/>
      <c r="MX124" s="23"/>
      <c r="MY124" s="23"/>
      <c r="MZ124" s="23"/>
      <c r="NA124" s="23"/>
      <c r="NB124" s="23"/>
      <c r="NC124" s="23"/>
      <c r="ND124" s="23"/>
      <c r="NE124" s="23"/>
      <c r="NF124" s="23"/>
      <c r="NG124" s="23"/>
      <c r="NH124" s="23"/>
      <c r="NI124" s="23"/>
      <c r="NJ124" s="23"/>
      <c r="NK124" s="23"/>
      <c r="NL124" s="23"/>
      <c r="NM124" s="23"/>
      <c r="NN124" s="23"/>
      <c r="NO124" s="23"/>
      <c r="NP124" s="23"/>
      <c r="NQ124" s="23"/>
      <c r="NR124" s="23"/>
      <c r="NS124" s="23"/>
      <c r="NT124" s="23"/>
      <c r="NU124" s="23"/>
      <c r="NV124" s="23"/>
      <c r="NW124" s="23"/>
      <c r="NX124" s="23"/>
      <c r="NY124" s="23"/>
      <c r="NZ124" s="23"/>
      <c r="OA124" s="23"/>
      <c r="OB124" s="23"/>
      <c r="OC124" s="23"/>
      <c r="OD124" s="23"/>
      <c r="OE124" s="23"/>
      <c r="OF124" s="23"/>
      <c r="OG124" s="23"/>
      <c r="OH124" s="23"/>
      <c r="OI124" s="23"/>
      <c r="OJ124" s="23"/>
      <c r="OK124" s="23"/>
      <c r="OL124" s="23"/>
      <c r="OM124" s="23"/>
      <c r="ON124" s="23"/>
      <c r="OO124" s="23"/>
      <c r="OP124" s="23"/>
      <c r="OQ124" s="23"/>
      <c r="OR124" s="23"/>
      <c r="OS124" s="23"/>
      <c r="OT124" s="23"/>
      <c r="OU124" s="23"/>
      <c r="OV124" s="23"/>
      <c r="OW124" s="23"/>
      <c r="OX124" s="23"/>
      <c r="OY124" s="23"/>
      <c r="OZ124" s="23"/>
    </row>
    <row r="125" spans="1:416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  <c r="KS125" s="23"/>
      <c r="KT125" s="23"/>
      <c r="KU125" s="23"/>
      <c r="KV125" s="23"/>
      <c r="KW125" s="23"/>
      <c r="KX125" s="23"/>
      <c r="KY125" s="23"/>
      <c r="KZ125" s="23"/>
      <c r="LA125" s="23"/>
      <c r="LB125" s="23"/>
      <c r="LC125" s="23"/>
      <c r="LD125" s="23"/>
      <c r="LE125" s="23"/>
      <c r="LF125" s="23"/>
      <c r="LG125" s="23"/>
      <c r="LH125" s="23"/>
      <c r="LI125" s="23"/>
      <c r="LJ125" s="23"/>
      <c r="LK125" s="23"/>
      <c r="LL125" s="23"/>
      <c r="LM125" s="23"/>
      <c r="LN125" s="23"/>
      <c r="LO125" s="23"/>
      <c r="LP125" s="23"/>
      <c r="LQ125" s="23"/>
      <c r="LR125" s="23"/>
      <c r="LS125" s="23"/>
      <c r="LT125" s="23"/>
      <c r="LU125" s="23"/>
      <c r="LV125" s="23"/>
      <c r="LW125" s="23"/>
      <c r="LX125" s="23"/>
      <c r="LY125" s="23"/>
      <c r="LZ125" s="23"/>
      <c r="MA125" s="23"/>
      <c r="MB125" s="23"/>
      <c r="MC125" s="23"/>
      <c r="MD125" s="23"/>
      <c r="ME125" s="23"/>
      <c r="MF125" s="23"/>
      <c r="MG125" s="23"/>
      <c r="MH125" s="23"/>
      <c r="MI125" s="23"/>
      <c r="MJ125" s="23"/>
      <c r="MK125" s="23"/>
      <c r="ML125" s="23"/>
      <c r="MM125" s="23"/>
      <c r="MN125" s="23"/>
      <c r="MO125" s="23"/>
      <c r="MP125" s="23"/>
      <c r="MQ125" s="23"/>
      <c r="MR125" s="23"/>
      <c r="MS125" s="23"/>
      <c r="MT125" s="23"/>
      <c r="MU125" s="23"/>
      <c r="MV125" s="23"/>
      <c r="MW125" s="23"/>
      <c r="MX125" s="23"/>
      <c r="MY125" s="23"/>
      <c r="MZ125" s="23"/>
      <c r="NA125" s="23"/>
      <c r="NB125" s="23"/>
      <c r="NC125" s="23"/>
      <c r="ND125" s="23"/>
      <c r="NE125" s="23"/>
      <c r="NF125" s="23"/>
      <c r="NG125" s="23"/>
      <c r="NH125" s="23"/>
      <c r="NI125" s="23"/>
      <c r="NJ125" s="23"/>
      <c r="NK125" s="23"/>
      <c r="NL125" s="23"/>
      <c r="NM125" s="23"/>
      <c r="NN125" s="23"/>
      <c r="NO125" s="23"/>
      <c r="NP125" s="23"/>
      <c r="NQ125" s="23"/>
      <c r="NR125" s="23"/>
      <c r="NS125" s="23"/>
      <c r="NT125" s="23"/>
      <c r="NU125" s="23"/>
      <c r="NV125" s="23"/>
      <c r="NW125" s="23"/>
      <c r="NX125" s="23"/>
      <c r="NY125" s="23"/>
      <c r="NZ125" s="23"/>
      <c r="OA125" s="23"/>
      <c r="OB125" s="23"/>
      <c r="OC125" s="23"/>
      <c r="OD125" s="23"/>
      <c r="OE125" s="23"/>
      <c r="OF125" s="23"/>
      <c r="OG125" s="23"/>
      <c r="OH125" s="23"/>
      <c r="OI125" s="23"/>
      <c r="OJ125" s="23"/>
      <c r="OK125" s="23"/>
      <c r="OL125" s="23"/>
      <c r="OM125" s="23"/>
      <c r="ON125" s="23"/>
      <c r="OO125" s="23"/>
      <c r="OP125" s="23"/>
      <c r="OQ125" s="23"/>
      <c r="OR125" s="23"/>
      <c r="OS125" s="23"/>
      <c r="OT125" s="23"/>
      <c r="OU125" s="23"/>
      <c r="OV125" s="23"/>
      <c r="OW125" s="23"/>
      <c r="OX125" s="23"/>
      <c r="OY125" s="23"/>
      <c r="OZ125" s="23"/>
    </row>
    <row r="126" spans="1:41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F126" s="23"/>
      <c r="KG126" s="23"/>
      <c r="KH126" s="23"/>
      <c r="KI126" s="23"/>
      <c r="KJ126" s="23"/>
      <c r="KK126" s="23"/>
      <c r="KL126" s="23"/>
      <c r="KM126" s="23"/>
      <c r="KN126" s="23"/>
      <c r="KO126" s="23"/>
      <c r="KP126" s="23"/>
      <c r="KQ126" s="23"/>
      <c r="KR126" s="23"/>
      <c r="KS126" s="23"/>
      <c r="KT126" s="23"/>
      <c r="KU126" s="23"/>
      <c r="KV126" s="23"/>
      <c r="KW126" s="23"/>
      <c r="KX126" s="23"/>
      <c r="KY126" s="23"/>
      <c r="KZ126" s="23"/>
      <c r="LA126" s="23"/>
      <c r="LB126" s="23"/>
      <c r="LC126" s="23"/>
      <c r="LD126" s="23"/>
      <c r="LE126" s="23"/>
      <c r="LF126" s="23"/>
      <c r="LG126" s="23"/>
      <c r="LH126" s="23"/>
      <c r="LI126" s="23"/>
      <c r="LJ126" s="23"/>
      <c r="LK126" s="23"/>
      <c r="LL126" s="23"/>
      <c r="LM126" s="23"/>
      <c r="LN126" s="23"/>
      <c r="LO126" s="23"/>
      <c r="LP126" s="23"/>
      <c r="LQ126" s="23"/>
      <c r="LR126" s="23"/>
      <c r="LS126" s="23"/>
      <c r="LT126" s="23"/>
      <c r="LU126" s="23"/>
      <c r="LV126" s="23"/>
      <c r="LW126" s="23"/>
      <c r="LX126" s="23"/>
      <c r="LY126" s="23"/>
      <c r="LZ126" s="23"/>
      <c r="MA126" s="23"/>
      <c r="MB126" s="23"/>
      <c r="MC126" s="23"/>
      <c r="MD126" s="23"/>
      <c r="ME126" s="23"/>
      <c r="MF126" s="23"/>
      <c r="MG126" s="23"/>
      <c r="MH126" s="23"/>
      <c r="MI126" s="23"/>
      <c r="MJ126" s="23"/>
      <c r="MK126" s="23"/>
      <c r="ML126" s="23"/>
      <c r="MM126" s="23"/>
      <c r="MN126" s="23"/>
      <c r="MO126" s="23"/>
      <c r="MP126" s="23"/>
      <c r="MQ126" s="23"/>
      <c r="MR126" s="23"/>
      <c r="MS126" s="23"/>
      <c r="MT126" s="23"/>
      <c r="MU126" s="23"/>
      <c r="MV126" s="23"/>
      <c r="MW126" s="23"/>
      <c r="MX126" s="23"/>
      <c r="MY126" s="23"/>
      <c r="MZ126" s="23"/>
      <c r="NA126" s="23"/>
      <c r="NB126" s="23"/>
      <c r="NC126" s="23"/>
      <c r="ND126" s="23"/>
      <c r="NE126" s="23"/>
      <c r="NF126" s="23"/>
      <c r="NG126" s="23"/>
      <c r="NH126" s="23"/>
      <c r="NI126" s="23"/>
      <c r="NJ126" s="23"/>
      <c r="NK126" s="23"/>
      <c r="NL126" s="23"/>
      <c r="NM126" s="23"/>
      <c r="NN126" s="23"/>
      <c r="NO126" s="23"/>
      <c r="NP126" s="23"/>
      <c r="NQ126" s="23"/>
      <c r="NR126" s="23"/>
      <c r="NS126" s="23"/>
      <c r="NT126" s="23"/>
      <c r="NU126" s="23"/>
      <c r="NV126" s="23"/>
      <c r="NW126" s="23"/>
      <c r="NX126" s="23"/>
      <c r="NY126" s="23"/>
      <c r="NZ126" s="23"/>
      <c r="OA126" s="23"/>
      <c r="OB126" s="23"/>
      <c r="OC126" s="23"/>
      <c r="OD126" s="23"/>
      <c r="OE126" s="23"/>
      <c r="OF126" s="23"/>
      <c r="OG126" s="23"/>
      <c r="OH126" s="23"/>
      <c r="OI126" s="23"/>
      <c r="OJ126" s="23"/>
      <c r="OK126" s="23"/>
      <c r="OL126" s="23"/>
      <c r="OM126" s="23"/>
      <c r="ON126" s="23"/>
      <c r="OO126" s="23"/>
      <c r="OP126" s="23"/>
      <c r="OQ126" s="23"/>
      <c r="OR126" s="23"/>
      <c r="OS126" s="23"/>
      <c r="OT126" s="23"/>
      <c r="OU126" s="23"/>
      <c r="OV126" s="23"/>
      <c r="OW126" s="23"/>
      <c r="OX126" s="23"/>
      <c r="OY126" s="23"/>
      <c r="OZ126" s="23"/>
    </row>
    <row r="127" spans="1:416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N127" s="23"/>
      <c r="MO127" s="23"/>
      <c r="MP127" s="23"/>
      <c r="MQ127" s="23"/>
      <c r="MR127" s="23"/>
      <c r="MS127" s="23"/>
      <c r="MT127" s="23"/>
      <c r="MU127" s="23"/>
      <c r="MV127" s="23"/>
      <c r="MW127" s="23"/>
      <c r="MX127" s="23"/>
      <c r="MY127" s="23"/>
      <c r="MZ127" s="23"/>
      <c r="NA127" s="23"/>
      <c r="NB127" s="23"/>
      <c r="NC127" s="23"/>
      <c r="ND127" s="23"/>
      <c r="NE127" s="23"/>
      <c r="NF127" s="23"/>
      <c r="NG127" s="23"/>
      <c r="NH127" s="23"/>
      <c r="NI127" s="23"/>
      <c r="NJ127" s="23"/>
      <c r="NK127" s="23"/>
      <c r="NL127" s="23"/>
      <c r="NM127" s="23"/>
      <c r="NN127" s="23"/>
      <c r="NO127" s="23"/>
      <c r="NP127" s="23"/>
      <c r="NQ127" s="23"/>
      <c r="NR127" s="23"/>
      <c r="NS127" s="23"/>
      <c r="NT127" s="23"/>
      <c r="NU127" s="23"/>
      <c r="NV127" s="23"/>
      <c r="NW127" s="23"/>
      <c r="NX127" s="23"/>
      <c r="NY127" s="23"/>
      <c r="NZ127" s="23"/>
      <c r="OA127" s="23"/>
      <c r="OB127" s="23"/>
      <c r="OC127" s="23"/>
      <c r="OD127" s="23"/>
      <c r="OE127" s="23"/>
      <c r="OF127" s="23"/>
      <c r="OG127" s="23"/>
      <c r="OH127" s="23"/>
      <c r="OI127" s="23"/>
      <c r="OJ127" s="23"/>
      <c r="OK127" s="23"/>
      <c r="OL127" s="23"/>
      <c r="OM127" s="23"/>
      <c r="ON127" s="23"/>
      <c r="OO127" s="23"/>
      <c r="OP127" s="23"/>
      <c r="OQ127" s="23"/>
      <c r="OR127" s="23"/>
      <c r="OS127" s="23"/>
      <c r="OT127" s="23"/>
      <c r="OU127" s="23"/>
      <c r="OV127" s="23"/>
      <c r="OW127" s="23"/>
      <c r="OX127" s="23"/>
      <c r="OY127" s="23"/>
      <c r="OZ127" s="23"/>
    </row>
    <row r="128" spans="1:416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F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  <c r="KS128" s="23"/>
      <c r="KT128" s="23"/>
      <c r="KU128" s="23"/>
      <c r="KV128" s="23"/>
      <c r="KW128" s="23"/>
      <c r="KX128" s="23"/>
      <c r="KY128" s="23"/>
      <c r="KZ128" s="23"/>
      <c r="LA128" s="23"/>
      <c r="LB128" s="23"/>
      <c r="LC128" s="23"/>
      <c r="LD128" s="23"/>
      <c r="LE128" s="23"/>
      <c r="LF128" s="23"/>
      <c r="LG128" s="23"/>
      <c r="LH128" s="23"/>
      <c r="LI128" s="23"/>
      <c r="LJ128" s="23"/>
      <c r="LK128" s="23"/>
      <c r="LL128" s="23"/>
      <c r="LM128" s="23"/>
      <c r="LN128" s="23"/>
      <c r="LO128" s="23"/>
      <c r="LP128" s="23"/>
      <c r="LQ128" s="23"/>
      <c r="LR128" s="23"/>
      <c r="LS128" s="23"/>
      <c r="LT128" s="23"/>
      <c r="LU128" s="23"/>
      <c r="LV128" s="23"/>
      <c r="LW128" s="23"/>
      <c r="LX128" s="23"/>
      <c r="LY128" s="23"/>
      <c r="LZ128" s="23"/>
      <c r="MA128" s="23"/>
      <c r="MB128" s="23"/>
      <c r="MC128" s="23"/>
      <c r="MD128" s="23"/>
      <c r="ME128" s="23"/>
      <c r="MF128" s="23"/>
      <c r="MG128" s="23"/>
      <c r="MH128" s="23"/>
      <c r="MI128" s="23"/>
      <c r="MJ128" s="23"/>
      <c r="MK128" s="23"/>
      <c r="ML128" s="23"/>
      <c r="MM128" s="23"/>
      <c r="MN128" s="23"/>
      <c r="MO128" s="23"/>
      <c r="MP128" s="23"/>
      <c r="MQ128" s="23"/>
      <c r="MR128" s="23"/>
      <c r="MS128" s="23"/>
      <c r="MT128" s="23"/>
      <c r="MU128" s="23"/>
      <c r="MV128" s="23"/>
      <c r="MW128" s="23"/>
      <c r="MX128" s="23"/>
      <c r="MY128" s="23"/>
      <c r="MZ128" s="23"/>
      <c r="NA128" s="23"/>
      <c r="NB128" s="23"/>
      <c r="NC128" s="23"/>
      <c r="ND128" s="23"/>
      <c r="NE128" s="23"/>
      <c r="NF128" s="23"/>
      <c r="NG128" s="23"/>
      <c r="NH128" s="23"/>
      <c r="NI128" s="23"/>
      <c r="NJ128" s="23"/>
      <c r="NK128" s="23"/>
      <c r="NL128" s="23"/>
      <c r="NM128" s="23"/>
      <c r="NN128" s="23"/>
      <c r="NO128" s="23"/>
      <c r="NP128" s="23"/>
      <c r="NQ128" s="23"/>
      <c r="NR128" s="23"/>
      <c r="NS128" s="23"/>
      <c r="NT128" s="23"/>
      <c r="NU128" s="23"/>
      <c r="NV128" s="23"/>
      <c r="NW128" s="23"/>
      <c r="NX128" s="23"/>
      <c r="NY128" s="23"/>
      <c r="NZ128" s="23"/>
      <c r="OA128" s="23"/>
      <c r="OB128" s="23"/>
      <c r="OC128" s="23"/>
      <c r="OD128" s="23"/>
      <c r="OE128" s="23"/>
      <c r="OF128" s="23"/>
      <c r="OG128" s="23"/>
      <c r="OH128" s="23"/>
      <c r="OI128" s="23"/>
      <c r="OJ128" s="23"/>
      <c r="OK128" s="23"/>
      <c r="OL128" s="23"/>
      <c r="OM128" s="23"/>
      <c r="ON128" s="23"/>
      <c r="OO128" s="23"/>
      <c r="OP128" s="23"/>
      <c r="OQ128" s="23"/>
      <c r="OR128" s="23"/>
      <c r="OS128" s="23"/>
      <c r="OT128" s="23"/>
      <c r="OU128" s="23"/>
      <c r="OV128" s="23"/>
      <c r="OW128" s="23"/>
      <c r="OX128" s="23"/>
      <c r="OY128" s="23"/>
      <c r="OZ128" s="23"/>
    </row>
    <row r="129" spans="1:416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F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  <c r="KS129" s="23"/>
      <c r="KT129" s="23"/>
      <c r="KU129" s="23"/>
      <c r="KV129" s="23"/>
      <c r="KW129" s="23"/>
      <c r="KX129" s="23"/>
      <c r="KY129" s="23"/>
      <c r="KZ129" s="23"/>
      <c r="LA129" s="23"/>
      <c r="LB129" s="23"/>
      <c r="LC129" s="23"/>
      <c r="LD129" s="23"/>
      <c r="LE129" s="23"/>
      <c r="LF129" s="23"/>
      <c r="LG129" s="23"/>
      <c r="LH129" s="23"/>
      <c r="LI129" s="23"/>
      <c r="LJ129" s="23"/>
      <c r="LK129" s="23"/>
      <c r="LL129" s="23"/>
      <c r="LM129" s="23"/>
      <c r="LN129" s="23"/>
      <c r="LO129" s="23"/>
      <c r="LP129" s="23"/>
      <c r="LQ129" s="23"/>
      <c r="LR129" s="23"/>
      <c r="LS129" s="23"/>
      <c r="LT129" s="23"/>
      <c r="LU129" s="23"/>
      <c r="LV129" s="23"/>
      <c r="LW129" s="23"/>
      <c r="LX129" s="23"/>
      <c r="LY129" s="23"/>
      <c r="LZ129" s="23"/>
      <c r="MA129" s="23"/>
      <c r="MB129" s="23"/>
      <c r="MC129" s="23"/>
      <c r="MD129" s="23"/>
      <c r="ME129" s="23"/>
      <c r="MF129" s="23"/>
      <c r="MG129" s="23"/>
      <c r="MH129" s="23"/>
      <c r="MI129" s="23"/>
      <c r="MJ129" s="23"/>
      <c r="MK129" s="23"/>
      <c r="ML129" s="23"/>
      <c r="MM129" s="23"/>
      <c r="MN129" s="23"/>
      <c r="MO129" s="23"/>
      <c r="MP129" s="23"/>
      <c r="MQ129" s="23"/>
      <c r="MR129" s="23"/>
      <c r="MS129" s="23"/>
      <c r="MT129" s="23"/>
      <c r="MU129" s="23"/>
      <c r="MV129" s="23"/>
      <c r="MW129" s="23"/>
      <c r="MX129" s="23"/>
      <c r="MY129" s="23"/>
      <c r="MZ129" s="23"/>
      <c r="NA129" s="23"/>
      <c r="NB129" s="23"/>
      <c r="NC129" s="23"/>
      <c r="ND129" s="23"/>
      <c r="NE129" s="23"/>
      <c r="NF129" s="23"/>
      <c r="NG129" s="23"/>
      <c r="NH129" s="23"/>
      <c r="NI129" s="23"/>
      <c r="NJ129" s="23"/>
      <c r="NK129" s="23"/>
      <c r="NL129" s="23"/>
      <c r="NM129" s="23"/>
      <c r="NN129" s="23"/>
      <c r="NO129" s="23"/>
      <c r="NP129" s="23"/>
      <c r="NQ129" s="23"/>
      <c r="NR129" s="23"/>
      <c r="NS129" s="23"/>
      <c r="NT129" s="23"/>
      <c r="NU129" s="23"/>
      <c r="NV129" s="23"/>
      <c r="NW129" s="23"/>
      <c r="NX129" s="23"/>
      <c r="NY129" s="23"/>
      <c r="NZ129" s="23"/>
      <c r="OA129" s="23"/>
      <c r="OB129" s="23"/>
      <c r="OC129" s="23"/>
      <c r="OD129" s="23"/>
      <c r="OE129" s="23"/>
      <c r="OF129" s="23"/>
      <c r="OG129" s="23"/>
      <c r="OH129" s="23"/>
      <c r="OI129" s="23"/>
      <c r="OJ129" s="23"/>
      <c r="OK129" s="23"/>
      <c r="OL129" s="23"/>
      <c r="OM129" s="23"/>
      <c r="ON129" s="23"/>
      <c r="OO129" s="23"/>
      <c r="OP129" s="23"/>
      <c r="OQ129" s="23"/>
      <c r="OR129" s="23"/>
      <c r="OS129" s="23"/>
      <c r="OT129" s="23"/>
      <c r="OU129" s="23"/>
      <c r="OV129" s="23"/>
      <c r="OW129" s="23"/>
      <c r="OX129" s="23"/>
      <c r="OY129" s="23"/>
      <c r="OZ129" s="23"/>
    </row>
    <row r="130" spans="1:416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F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N130" s="23"/>
      <c r="MO130" s="23"/>
      <c r="MP130" s="23"/>
      <c r="MQ130" s="23"/>
      <c r="MR130" s="23"/>
      <c r="MS130" s="23"/>
      <c r="MT130" s="23"/>
      <c r="MU130" s="23"/>
      <c r="MV130" s="23"/>
      <c r="MW130" s="23"/>
      <c r="MX130" s="23"/>
      <c r="MY130" s="23"/>
      <c r="MZ130" s="23"/>
      <c r="NA130" s="23"/>
      <c r="NB130" s="23"/>
      <c r="NC130" s="23"/>
      <c r="ND130" s="23"/>
      <c r="NE130" s="23"/>
      <c r="NF130" s="23"/>
      <c r="NG130" s="23"/>
      <c r="NH130" s="23"/>
      <c r="NI130" s="23"/>
      <c r="NJ130" s="23"/>
      <c r="NK130" s="23"/>
      <c r="NL130" s="23"/>
      <c r="NM130" s="23"/>
      <c r="NN130" s="23"/>
      <c r="NO130" s="23"/>
      <c r="NP130" s="23"/>
      <c r="NQ130" s="23"/>
      <c r="NR130" s="23"/>
      <c r="NS130" s="23"/>
      <c r="NT130" s="23"/>
      <c r="NU130" s="23"/>
      <c r="NV130" s="23"/>
      <c r="NW130" s="23"/>
      <c r="NX130" s="23"/>
      <c r="NY130" s="23"/>
      <c r="NZ130" s="23"/>
      <c r="OA130" s="23"/>
      <c r="OB130" s="23"/>
      <c r="OC130" s="23"/>
      <c r="OD130" s="23"/>
      <c r="OE130" s="23"/>
      <c r="OF130" s="23"/>
      <c r="OG130" s="23"/>
      <c r="OH130" s="23"/>
      <c r="OI130" s="23"/>
      <c r="OJ130" s="23"/>
      <c r="OK130" s="23"/>
      <c r="OL130" s="23"/>
      <c r="OM130" s="23"/>
      <c r="ON130" s="23"/>
      <c r="OO130" s="23"/>
      <c r="OP130" s="23"/>
      <c r="OQ130" s="23"/>
      <c r="OR130" s="23"/>
      <c r="OS130" s="23"/>
      <c r="OT130" s="23"/>
      <c r="OU130" s="23"/>
      <c r="OV130" s="23"/>
      <c r="OW130" s="23"/>
      <c r="OX130" s="23"/>
      <c r="OY130" s="23"/>
      <c r="OZ130" s="23"/>
    </row>
    <row r="131" spans="1:416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F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N131" s="23"/>
      <c r="MO131" s="23"/>
      <c r="MP131" s="23"/>
      <c r="MQ131" s="23"/>
      <c r="MR131" s="23"/>
      <c r="MS131" s="23"/>
      <c r="MT131" s="23"/>
      <c r="MU131" s="23"/>
      <c r="MV131" s="23"/>
      <c r="MW131" s="23"/>
      <c r="MX131" s="23"/>
      <c r="MY131" s="23"/>
      <c r="MZ131" s="23"/>
      <c r="NA131" s="23"/>
      <c r="NB131" s="23"/>
      <c r="NC131" s="23"/>
      <c r="ND131" s="23"/>
      <c r="NE131" s="23"/>
      <c r="NF131" s="23"/>
      <c r="NG131" s="23"/>
      <c r="NH131" s="23"/>
      <c r="NI131" s="23"/>
      <c r="NJ131" s="23"/>
      <c r="NK131" s="23"/>
      <c r="NL131" s="23"/>
      <c r="NM131" s="23"/>
      <c r="NN131" s="23"/>
      <c r="NO131" s="23"/>
      <c r="NP131" s="23"/>
      <c r="NQ131" s="23"/>
      <c r="NR131" s="23"/>
      <c r="NS131" s="23"/>
      <c r="NT131" s="23"/>
      <c r="NU131" s="23"/>
      <c r="NV131" s="23"/>
      <c r="NW131" s="23"/>
      <c r="NX131" s="23"/>
      <c r="NY131" s="23"/>
      <c r="NZ131" s="23"/>
      <c r="OA131" s="23"/>
      <c r="OB131" s="23"/>
      <c r="OC131" s="23"/>
      <c r="OD131" s="23"/>
      <c r="OE131" s="23"/>
      <c r="OF131" s="23"/>
      <c r="OG131" s="23"/>
      <c r="OH131" s="23"/>
      <c r="OI131" s="23"/>
      <c r="OJ131" s="23"/>
      <c r="OK131" s="23"/>
      <c r="OL131" s="23"/>
      <c r="OM131" s="23"/>
      <c r="ON131" s="23"/>
      <c r="OO131" s="23"/>
      <c r="OP131" s="23"/>
      <c r="OQ131" s="23"/>
      <c r="OR131" s="23"/>
      <c r="OS131" s="23"/>
      <c r="OT131" s="23"/>
      <c r="OU131" s="23"/>
      <c r="OV131" s="23"/>
      <c r="OW131" s="23"/>
      <c r="OX131" s="23"/>
      <c r="OY131" s="23"/>
      <c r="OZ131" s="23"/>
    </row>
    <row r="132" spans="1:416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F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  <c r="KS132" s="23"/>
      <c r="KT132" s="23"/>
      <c r="KU132" s="23"/>
      <c r="KV132" s="23"/>
      <c r="KW132" s="23"/>
      <c r="KX132" s="23"/>
      <c r="KY132" s="23"/>
      <c r="KZ132" s="23"/>
      <c r="LA132" s="23"/>
      <c r="LB132" s="23"/>
      <c r="LC132" s="23"/>
      <c r="LD132" s="23"/>
      <c r="LE132" s="23"/>
      <c r="LF132" s="23"/>
      <c r="LG132" s="23"/>
      <c r="LH132" s="23"/>
      <c r="LI132" s="23"/>
      <c r="LJ132" s="23"/>
      <c r="LK132" s="23"/>
      <c r="LL132" s="23"/>
      <c r="LM132" s="23"/>
      <c r="LN132" s="23"/>
      <c r="LO132" s="23"/>
      <c r="LP132" s="23"/>
      <c r="LQ132" s="23"/>
      <c r="LR132" s="23"/>
      <c r="LS132" s="23"/>
      <c r="LT132" s="23"/>
      <c r="LU132" s="23"/>
      <c r="LV132" s="23"/>
      <c r="LW132" s="23"/>
      <c r="LX132" s="23"/>
      <c r="LY132" s="23"/>
      <c r="LZ132" s="23"/>
      <c r="MA132" s="23"/>
      <c r="MB132" s="23"/>
      <c r="MC132" s="23"/>
      <c r="MD132" s="23"/>
      <c r="ME132" s="23"/>
      <c r="MF132" s="23"/>
      <c r="MG132" s="23"/>
      <c r="MH132" s="23"/>
      <c r="MI132" s="23"/>
      <c r="MJ132" s="23"/>
      <c r="MK132" s="23"/>
      <c r="ML132" s="23"/>
      <c r="MM132" s="23"/>
      <c r="MN132" s="23"/>
      <c r="MO132" s="23"/>
      <c r="MP132" s="23"/>
      <c r="MQ132" s="23"/>
      <c r="MR132" s="23"/>
      <c r="MS132" s="23"/>
      <c r="MT132" s="23"/>
      <c r="MU132" s="23"/>
      <c r="MV132" s="23"/>
      <c r="MW132" s="23"/>
      <c r="MX132" s="23"/>
      <c r="MY132" s="23"/>
      <c r="MZ132" s="23"/>
      <c r="NA132" s="23"/>
      <c r="NB132" s="23"/>
      <c r="NC132" s="23"/>
      <c r="ND132" s="23"/>
      <c r="NE132" s="23"/>
      <c r="NF132" s="23"/>
      <c r="NG132" s="23"/>
      <c r="NH132" s="23"/>
      <c r="NI132" s="23"/>
      <c r="NJ132" s="23"/>
      <c r="NK132" s="23"/>
      <c r="NL132" s="23"/>
      <c r="NM132" s="23"/>
      <c r="NN132" s="23"/>
      <c r="NO132" s="23"/>
      <c r="NP132" s="23"/>
      <c r="NQ132" s="23"/>
      <c r="NR132" s="23"/>
      <c r="NS132" s="23"/>
      <c r="NT132" s="23"/>
      <c r="NU132" s="23"/>
      <c r="NV132" s="23"/>
      <c r="NW132" s="23"/>
      <c r="NX132" s="23"/>
      <c r="NY132" s="23"/>
      <c r="NZ132" s="23"/>
      <c r="OA132" s="23"/>
      <c r="OB132" s="23"/>
      <c r="OC132" s="23"/>
      <c r="OD132" s="23"/>
      <c r="OE132" s="23"/>
      <c r="OF132" s="23"/>
      <c r="OG132" s="23"/>
      <c r="OH132" s="23"/>
      <c r="OI132" s="23"/>
      <c r="OJ132" s="23"/>
      <c r="OK132" s="23"/>
      <c r="OL132" s="23"/>
      <c r="OM132" s="23"/>
      <c r="ON132" s="23"/>
      <c r="OO132" s="23"/>
      <c r="OP132" s="23"/>
      <c r="OQ132" s="23"/>
      <c r="OR132" s="23"/>
      <c r="OS132" s="23"/>
      <c r="OT132" s="23"/>
      <c r="OU132" s="23"/>
      <c r="OV132" s="23"/>
      <c r="OW132" s="23"/>
      <c r="OX132" s="23"/>
      <c r="OY132" s="23"/>
      <c r="OZ132" s="23"/>
    </row>
    <row r="133" spans="1:416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F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  <c r="KS133" s="23"/>
      <c r="KT133" s="23"/>
      <c r="KU133" s="23"/>
      <c r="KV133" s="23"/>
      <c r="KW133" s="23"/>
      <c r="KX133" s="23"/>
      <c r="KY133" s="23"/>
      <c r="KZ133" s="23"/>
      <c r="LA133" s="23"/>
      <c r="LB133" s="23"/>
      <c r="LC133" s="23"/>
      <c r="LD133" s="23"/>
      <c r="LE133" s="23"/>
      <c r="LF133" s="23"/>
      <c r="LG133" s="23"/>
      <c r="LH133" s="23"/>
      <c r="LI133" s="23"/>
      <c r="LJ133" s="23"/>
      <c r="LK133" s="23"/>
      <c r="LL133" s="23"/>
      <c r="LM133" s="23"/>
      <c r="LN133" s="23"/>
      <c r="LO133" s="23"/>
      <c r="LP133" s="23"/>
      <c r="LQ133" s="23"/>
      <c r="LR133" s="23"/>
      <c r="LS133" s="23"/>
      <c r="LT133" s="23"/>
      <c r="LU133" s="23"/>
      <c r="LV133" s="23"/>
      <c r="LW133" s="23"/>
      <c r="LX133" s="23"/>
      <c r="LY133" s="23"/>
      <c r="LZ133" s="23"/>
      <c r="MA133" s="23"/>
      <c r="MB133" s="23"/>
      <c r="MC133" s="23"/>
      <c r="MD133" s="23"/>
      <c r="ME133" s="23"/>
      <c r="MF133" s="23"/>
      <c r="MG133" s="23"/>
      <c r="MH133" s="23"/>
      <c r="MI133" s="23"/>
      <c r="MJ133" s="23"/>
      <c r="MK133" s="23"/>
      <c r="ML133" s="23"/>
      <c r="MM133" s="23"/>
      <c r="MN133" s="23"/>
      <c r="MO133" s="23"/>
      <c r="MP133" s="23"/>
      <c r="MQ133" s="23"/>
      <c r="MR133" s="23"/>
      <c r="MS133" s="23"/>
      <c r="MT133" s="23"/>
      <c r="MU133" s="23"/>
      <c r="MV133" s="23"/>
      <c r="MW133" s="23"/>
      <c r="MX133" s="23"/>
      <c r="MY133" s="23"/>
      <c r="MZ133" s="23"/>
      <c r="NA133" s="23"/>
      <c r="NB133" s="23"/>
      <c r="NC133" s="23"/>
      <c r="ND133" s="23"/>
      <c r="NE133" s="23"/>
      <c r="NF133" s="23"/>
      <c r="NG133" s="23"/>
      <c r="NH133" s="23"/>
      <c r="NI133" s="23"/>
      <c r="NJ133" s="23"/>
      <c r="NK133" s="23"/>
      <c r="NL133" s="23"/>
      <c r="NM133" s="23"/>
      <c r="NN133" s="23"/>
      <c r="NO133" s="23"/>
      <c r="NP133" s="23"/>
      <c r="NQ133" s="23"/>
      <c r="NR133" s="23"/>
      <c r="NS133" s="23"/>
      <c r="NT133" s="23"/>
      <c r="NU133" s="23"/>
      <c r="NV133" s="23"/>
      <c r="NW133" s="23"/>
      <c r="NX133" s="23"/>
      <c r="NY133" s="23"/>
      <c r="NZ133" s="23"/>
      <c r="OA133" s="23"/>
      <c r="OB133" s="23"/>
      <c r="OC133" s="23"/>
      <c r="OD133" s="23"/>
      <c r="OE133" s="23"/>
      <c r="OF133" s="23"/>
      <c r="OG133" s="23"/>
      <c r="OH133" s="23"/>
      <c r="OI133" s="23"/>
      <c r="OJ133" s="23"/>
      <c r="OK133" s="23"/>
      <c r="OL133" s="23"/>
      <c r="OM133" s="23"/>
      <c r="ON133" s="23"/>
      <c r="OO133" s="23"/>
      <c r="OP133" s="23"/>
      <c r="OQ133" s="23"/>
      <c r="OR133" s="23"/>
      <c r="OS133" s="23"/>
      <c r="OT133" s="23"/>
      <c r="OU133" s="23"/>
      <c r="OV133" s="23"/>
      <c r="OW133" s="23"/>
      <c r="OX133" s="23"/>
      <c r="OY133" s="23"/>
      <c r="OZ133" s="23"/>
    </row>
    <row r="134" spans="1:416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  <c r="KS134" s="23"/>
      <c r="KT134" s="23"/>
      <c r="KU134" s="23"/>
      <c r="KV134" s="23"/>
      <c r="KW134" s="23"/>
      <c r="KX134" s="23"/>
      <c r="KY134" s="23"/>
      <c r="KZ134" s="23"/>
      <c r="LA134" s="23"/>
      <c r="LB134" s="23"/>
      <c r="LC134" s="23"/>
      <c r="LD134" s="23"/>
      <c r="LE134" s="23"/>
      <c r="LF134" s="23"/>
      <c r="LG134" s="23"/>
      <c r="LH134" s="23"/>
      <c r="LI134" s="23"/>
      <c r="LJ134" s="23"/>
      <c r="LK134" s="23"/>
      <c r="LL134" s="23"/>
      <c r="LM134" s="23"/>
      <c r="LN134" s="23"/>
      <c r="LO134" s="23"/>
      <c r="LP134" s="23"/>
      <c r="LQ134" s="23"/>
      <c r="LR134" s="23"/>
      <c r="LS134" s="23"/>
      <c r="LT134" s="23"/>
      <c r="LU134" s="23"/>
      <c r="LV134" s="23"/>
      <c r="LW134" s="23"/>
      <c r="LX134" s="23"/>
      <c r="LY134" s="23"/>
      <c r="LZ134" s="23"/>
      <c r="MA134" s="23"/>
      <c r="MB134" s="23"/>
      <c r="MC134" s="23"/>
      <c r="MD134" s="23"/>
      <c r="ME134" s="23"/>
      <c r="MF134" s="23"/>
      <c r="MG134" s="23"/>
      <c r="MH134" s="23"/>
      <c r="MI134" s="23"/>
      <c r="MJ134" s="23"/>
      <c r="MK134" s="23"/>
      <c r="ML134" s="23"/>
      <c r="MM134" s="23"/>
      <c r="MN134" s="23"/>
      <c r="MO134" s="23"/>
      <c r="MP134" s="23"/>
      <c r="MQ134" s="23"/>
      <c r="MR134" s="23"/>
      <c r="MS134" s="23"/>
      <c r="MT134" s="23"/>
      <c r="MU134" s="23"/>
      <c r="MV134" s="23"/>
      <c r="MW134" s="23"/>
      <c r="MX134" s="23"/>
      <c r="MY134" s="23"/>
      <c r="MZ134" s="23"/>
      <c r="NA134" s="23"/>
      <c r="NB134" s="23"/>
      <c r="NC134" s="23"/>
      <c r="ND134" s="23"/>
      <c r="NE134" s="23"/>
      <c r="NF134" s="23"/>
      <c r="NG134" s="23"/>
      <c r="NH134" s="23"/>
      <c r="NI134" s="23"/>
      <c r="NJ134" s="23"/>
      <c r="NK134" s="23"/>
      <c r="NL134" s="23"/>
      <c r="NM134" s="23"/>
      <c r="NN134" s="23"/>
      <c r="NO134" s="23"/>
      <c r="NP134" s="23"/>
      <c r="NQ134" s="23"/>
      <c r="NR134" s="23"/>
      <c r="NS134" s="23"/>
      <c r="NT134" s="23"/>
      <c r="NU134" s="23"/>
      <c r="NV134" s="23"/>
      <c r="NW134" s="23"/>
      <c r="NX134" s="23"/>
      <c r="NY134" s="23"/>
      <c r="NZ134" s="23"/>
      <c r="OA134" s="23"/>
      <c r="OB134" s="23"/>
      <c r="OC134" s="23"/>
      <c r="OD134" s="23"/>
      <c r="OE134" s="23"/>
      <c r="OF134" s="23"/>
      <c r="OG134" s="23"/>
      <c r="OH134" s="23"/>
      <c r="OI134" s="23"/>
      <c r="OJ134" s="23"/>
      <c r="OK134" s="23"/>
      <c r="OL134" s="23"/>
      <c r="OM134" s="23"/>
      <c r="ON134" s="23"/>
      <c r="OO134" s="23"/>
      <c r="OP134" s="23"/>
      <c r="OQ134" s="23"/>
      <c r="OR134" s="23"/>
      <c r="OS134" s="23"/>
      <c r="OT134" s="23"/>
      <c r="OU134" s="23"/>
      <c r="OV134" s="23"/>
      <c r="OW134" s="23"/>
      <c r="OX134" s="23"/>
      <c r="OY134" s="23"/>
      <c r="OZ134" s="23"/>
    </row>
    <row r="135" spans="1:416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F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N135" s="23"/>
      <c r="MO135" s="23"/>
      <c r="MP135" s="23"/>
      <c r="MQ135" s="23"/>
      <c r="MR135" s="23"/>
      <c r="MS135" s="23"/>
      <c r="MT135" s="23"/>
      <c r="MU135" s="23"/>
      <c r="MV135" s="23"/>
      <c r="MW135" s="23"/>
      <c r="MX135" s="23"/>
      <c r="MY135" s="23"/>
      <c r="MZ135" s="23"/>
      <c r="NA135" s="23"/>
      <c r="NB135" s="23"/>
      <c r="NC135" s="23"/>
      <c r="ND135" s="23"/>
      <c r="NE135" s="23"/>
      <c r="NF135" s="23"/>
      <c r="NG135" s="23"/>
      <c r="NH135" s="23"/>
      <c r="NI135" s="23"/>
      <c r="NJ135" s="23"/>
      <c r="NK135" s="23"/>
      <c r="NL135" s="23"/>
      <c r="NM135" s="23"/>
      <c r="NN135" s="23"/>
      <c r="NO135" s="23"/>
      <c r="NP135" s="23"/>
      <c r="NQ135" s="23"/>
      <c r="NR135" s="23"/>
      <c r="NS135" s="23"/>
      <c r="NT135" s="23"/>
      <c r="NU135" s="23"/>
      <c r="NV135" s="23"/>
      <c r="NW135" s="23"/>
      <c r="NX135" s="23"/>
      <c r="NY135" s="23"/>
      <c r="NZ135" s="23"/>
      <c r="OA135" s="23"/>
      <c r="OB135" s="23"/>
      <c r="OC135" s="23"/>
      <c r="OD135" s="23"/>
      <c r="OE135" s="23"/>
      <c r="OF135" s="23"/>
      <c r="OG135" s="23"/>
      <c r="OH135" s="23"/>
      <c r="OI135" s="23"/>
      <c r="OJ135" s="23"/>
      <c r="OK135" s="23"/>
      <c r="OL135" s="23"/>
      <c r="OM135" s="23"/>
      <c r="ON135" s="23"/>
      <c r="OO135" s="23"/>
      <c r="OP135" s="23"/>
      <c r="OQ135" s="23"/>
      <c r="OR135" s="23"/>
      <c r="OS135" s="23"/>
      <c r="OT135" s="23"/>
      <c r="OU135" s="23"/>
      <c r="OV135" s="23"/>
      <c r="OW135" s="23"/>
      <c r="OX135" s="23"/>
      <c r="OY135" s="23"/>
      <c r="OZ135" s="23"/>
    </row>
    <row r="136" spans="1:41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F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  <c r="KS136" s="23"/>
      <c r="KT136" s="23"/>
      <c r="KU136" s="23"/>
      <c r="KV136" s="23"/>
      <c r="KW136" s="23"/>
      <c r="KX136" s="23"/>
      <c r="KY136" s="23"/>
      <c r="KZ136" s="23"/>
      <c r="LA136" s="23"/>
      <c r="LB136" s="23"/>
      <c r="LC136" s="23"/>
      <c r="LD136" s="23"/>
      <c r="LE136" s="23"/>
      <c r="LF136" s="23"/>
      <c r="LG136" s="23"/>
      <c r="LH136" s="23"/>
      <c r="LI136" s="23"/>
      <c r="LJ136" s="23"/>
      <c r="LK136" s="23"/>
      <c r="LL136" s="23"/>
      <c r="LM136" s="23"/>
      <c r="LN136" s="23"/>
      <c r="LO136" s="23"/>
      <c r="LP136" s="23"/>
      <c r="LQ136" s="23"/>
      <c r="LR136" s="23"/>
      <c r="LS136" s="23"/>
      <c r="LT136" s="23"/>
      <c r="LU136" s="23"/>
      <c r="LV136" s="23"/>
      <c r="LW136" s="23"/>
      <c r="LX136" s="23"/>
      <c r="LY136" s="23"/>
      <c r="LZ136" s="23"/>
      <c r="MA136" s="23"/>
      <c r="MB136" s="23"/>
      <c r="MC136" s="23"/>
      <c r="MD136" s="23"/>
      <c r="ME136" s="23"/>
      <c r="MF136" s="23"/>
      <c r="MG136" s="23"/>
      <c r="MH136" s="23"/>
      <c r="MI136" s="23"/>
      <c r="MJ136" s="23"/>
      <c r="MK136" s="23"/>
      <c r="ML136" s="23"/>
      <c r="MM136" s="23"/>
      <c r="MN136" s="23"/>
      <c r="MO136" s="23"/>
      <c r="MP136" s="23"/>
      <c r="MQ136" s="23"/>
      <c r="MR136" s="23"/>
      <c r="MS136" s="23"/>
      <c r="MT136" s="23"/>
      <c r="MU136" s="23"/>
      <c r="MV136" s="23"/>
      <c r="MW136" s="23"/>
      <c r="MX136" s="23"/>
      <c r="MY136" s="23"/>
      <c r="MZ136" s="23"/>
      <c r="NA136" s="23"/>
      <c r="NB136" s="23"/>
      <c r="NC136" s="23"/>
      <c r="ND136" s="23"/>
      <c r="NE136" s="23"/>
      <c r="NF136" s="23"/>
      <c r="NG136" s="23"/>
      <c r="NH136" s="23"/>
      <c r="NI136" s="23"/>
      <c r="NJ136" s="23"/>
      <c r="NK136" s="23"/>
      <c r="NL136" s="23"/>
      <c r="NM136" s="23"/>
      <c r="NN136" s="23"/>
      <c r="NO136" s="23"/>
      <c r="NP136" s="23"/>
      <c r="NQ136" s="23"/>
      <c r="NR136" s="23"/>
      <c r="NS136" s="23"/>
      <c r="NT136" s="23"/>
      <c r="NU136" s="23"/>
      <c r="NV136" s="23"/>
      <c r="NW136" s="23"/>
      <c r="NX136" s="23"/>
      <c r="NY136" s="23"/>
      <c r="NZ136" s="23"/>
      <c r="OA136" s="23"/>
      <c r="OB136" s="23"/>
      <c r="OC136" s="23"/>
      <c r="OD136" s="23"/>
      <c r="OE136" s="23"/>
      <c r="OF136" s="23"/>
      <c r="OG136" s="23"/>
      <c r="OH136" s="23"/>
      <c r="OI136" s="23"/>
      <c r="OJ136" s="23"/>
      <c r="OK136" s="23"/>
      <c r="OL136" s="23"/>
      <c r="OM136" s="23"/>
      <c r="ON136" s="23"/>
      <c r="OO136" s="23"/>
      <c r="OP136" s="23"/>
      <c r="OQ136" s="23"/>
      <c r="OR136" s="23"/>
      <c r="OS136" s="23"/>
      <c r="OT136" s="23"/>
      <c r="OU136" s="23"/>
      <c r="OV136" s="23"/>
      <c r="OW136" s="23"/>
      <c r="OX136" s="23"/>
      <c r="OY136" s="23"/>
      <c r="OZ136" s="23"/>
    </row>
    <row r="137" spans="1:416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F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N137" s="23"/>
      <c r="MO137" s="23"/>
      <c r="MP137" s="23"/>
      <c r="MQ137" s="23"/>
      <c r="MR137" s="23"/>
      <c r="MS137" s="23"/>
      <c r="MT137" s="23"/>
      <c r="MU137" s="23"/>
      <c r="MV137" s="23"/>
      <c r="MW137" s="23"/>
      <c r="MX137" s="23"/>
      <c r="MY137" s="23"/>
      <c r="MZ137" s="23"/>
      <c r="NA137" s="23"/>
      <c r="NB137" s="23"/>
      <c r="NC137" s="23"/>
      <c r="ND137" s="23"/>
      <c r="NE137" s="23"/>
      <c r="NF137" s="23"/>
      <c r="NG137" s="23"/>
      <c r="NH137" s="23"/>
      <c r="NI137" s="23"/>
      <c r="NJ137" s="23"/>
      <c r="NK137" s="23"/>
      <c r="NL137" s="23"/>
      <c r="NM137" s="23"/>
      <c r="NN137" s="23"/>
      <c r="NO137" s="23"/>
      <c r="NP137" s="23"/>
      <c r="NQ137" s="23"/>
      <c r="NR137" s="23"/>
      <c r="NS137" s="23"/>
      <c r="NT137" s="23"/>
      <c r="NU137" s="23"/>
      <c r="NV137" s="23"/>
      <c r="NW137" s="23"/>
      <c r="NX137" s="23"/>
      <c r="NY137" s="23"/>
      <c r="NZ137" s="23"/>
      <c r="OA137" s="23"/>
      <c r="OB137" s="23"/>
      <c r="OC137" s="23"/>
      <c r="OD137" s="23"/>
      <c r="OE137" s="23"/>
      <c r="OF137" s="23"/>
      <c r="OG137" s="23"/>
      <c r="OH137" s="23"/>
      <c r="OI137" s="23"/>
      <c r="OJ137" s="23"/>
      <c r="OK137" s="23"/>
      <c r="OL137" s="23"/>
      <c r="OM137" s="23"/>
      <c r="ON137" s="23"/>
      <c r="OO137" s="23"/>
      <c r="OP137" s="23"/>
      <c r="OQ137" s="23"/>
      <c r="OR137" s="23"/>
      <c r="OS137" s="23"/>
      <c r="OT137" s="23"/>
      <c r="OU137" s="23"/>
      <c r="OV137" s="23"/>
      <c r="OW137" s="23"/>
      <c r="OX137" s="23"/>
      <c r="OY137" s="23"/>
      <c r="OZ137" s="23"/>
    </row>
    <row r="138" spans="1:416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F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N138" s="23"/>
      <c r="MO138" s="23"/>
      <c r="MP138" s="23"/>
      <c r="MQ138" s="23"/>
      <c r="MR138" s="23"/>
      <c r="MS138" s="23"/>
      <c r="MT138" s="23"/>
      <c r="MU138" s="23"/>
      <c r="MV138" s="23"/>
      <c r="MW138" s="23"/>
      <c r="MX138" s="23"/>
      <c r="MY138" s="23"/>
      <c r="MZ138" s="23"/>
      <c r="NA138" s="23"/>
      <c r="NB138" s="23"/>
      <c r="NC138" s="23"/>
      <c r="ND138" s="23"/>
      <c r="NE138" s="23"/>
      <c r="NF138" s="23"/>
      <c r="NG138" s="23"/>
      <c r="NH138" s="23"/>
      <c r="NI138" s="23"/>
      <c r="NJ138" s="23"/>
      <c r="NK138" s="23"/>
      <c r="NL138" s="23"/>
      <c r="NM138" s="23"/>
      <c r="NN138" s="23"/>
      <c r="NO138" s="23"/>
      <c r="NP138" s="23"/>
      <c r="NQ138" s="23"/>
      <c r="NR138" s="23"/>
      <c r="NS138" s="23"/>
      <c r="NT138" s="23"/>
      <c r="NU138" s="23"/>
      <c r="NV138" s="23"/>
      <c r="NW138" s="23"/>
      <c r="NX138" s="23"/>
      <c r="NY138" s="23"/>
      <c r="NZ138" s="23"/>
      <c r="OA138" s="23"/>
      <c r="OB138" s="23"/>
      <c r="OC138" s="23"/>
      <c r="OD138" s="23"/>
      <c r="OE138" s="23"/>
      <c r="OF138" s="23"/>
      <c r="OG138" s="23"/>
      <c r="OH138" s="23"/>
      <c r="OI138" s="23"/>
      <c r="OJ138" s="23"/>
      <c r="OK138" s="23"/>
      <c r="OL138" s="23"/>
      <c r="OM138" s="23"/>
      <c r="ON138" s="23"/>
      <c r="OO138" s="23"/>
      <c r="OP138" s="23"/>
      <c r="OQ138" s="23"/>
      <c r="OR138" s="23"/>
      <c r="OS138" s="23"/>
      <c r="OT138" s="23"/>
      <c r="OU138" s="23"/>
      <c r="OV138" s="23"/>
      <c r="OW138" s="23"/>
      <c r="OX138" s="23"/>
      <c r="OY138" s="23"/>
      <c r="OZ138" s="23"/>
    </row>
    <row r="139" spans="1:416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F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N139" s="23"/>
      <c r="MO139" s="23"/>
      <c r="MP139" s="23"/>
      <c r="MQ139" s="23"/>
      <c r="MR139" s="23"/>
      <c r="MS139" s="23"/>
      <c r="MT139" s="23"/>
      <c r="MU139" s="23"/>
      <c r="MV139" s="23"/>
      <c r="MW139" s="23"/>
      <c r="MX139" s="23"/>
      <c r="MY139" s="23"/>
      <c r="MZ139" s="23"/>
      <c r="NA139" s="23"/>
      <c r="NB139" s="23"/>
      <c r="NC139" s="23"/>
      <c r="ND139" s="23"/>
      <c r="NE139" s="23"/>
      <c r="NF139" s="23"/>
      <c r="NG139" s="23"/>
      <c r="NH139" s="23"/>
      <c r="NI139" s="23"/>
      <c r="NJ139" s="23"/>
      <c r="NK139" s="23"/>
      <c r="NL139" s="23"/>
      <c r="NM139" s="23"/>
      <c r="NN139" s="23"/>
      <c r="NO139" s="23"/>
      <c r="NP139" s="23"/>
      <c r="NQ139" s="23"/>
      <c r="NR139" s="23"/>
      <c r="NS139" s="23"/>
      <c r="NT139" s="23"/>
      <c r="NU139" s="23"/>
      <c r="NV139" s="23"/>
      <c r="NW139" s="23"/>
      <c r="NX139" s="23"/>
      <c r="NY139" s="23"/>
      <c r="NZ139" s="23"/>
      <c r="OA139" s="23"/>
      <c r="OB139" s="23"/>
      <c r="OC139" s="23"/>
      <c r="OD139" s="23"/>
      <c r="OE139" s="23"/>
      <c r="OF139" s="23"/>
      <c r="OG139" s="23"/>
      <c r="OH139" s="23"/>
      <c r="OI139" s="23"/>
      <c r="OJ139" s="23"/>
      <c r="OK139" s="23"/>
      <c r="OL139" s="23"/>
      <c r="OM139" s="23"/>
      <c r="ON139" s="23"/>
      <c r="OO139" s="23"/>
      <c r="OP139" s="23"/>
      <c r="OQ139" s="23"/>
      <c r="OR139" s="23"/>
      <c r="OS139" s="23"/>
      <c r="OT139" s="23"/>
      <c r="OU139" s="23"/>
      <c r="OV139" s="23"/>
      <c r="OW139" s="23"/>
      <c r="OX139" s="23"/>
      <c r="OY139" s="23"/>
      <c r="OZ139" s="23"/>
    </row>
    <row r="140" spans="1:416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  <c r="IV140" s="23"/>
      <c r="IW140" s="23"/>
      <c r="IX140" s="23"/>
      <c r="IY140" s="23"/>
      <c r="IZ140" s="23"/>
      <c r="JA140" s="23"/>
      <c r="JB140" s="23"/>
      <c r="JC140" s="23"/>
      <c r="JD140" s="23"/>
      <c r="JE140" s="23"/>
      <c r="JF140" s="23"/>
      <c r="JG140" s="23"/>
      <c r="JH140" s="23"/>
      <c r="JI140" s="23"/>
      <c r="JJ140" s="23"/>
      <c r="JK140" s="23"/>
      <c r="JL140" s="23"/>
      <c r="JM140" s="23"/>
      <c r="JN140" s="23"/>
      <c r="JO140" s="23"/>
      <c r="JP140" s="23"/>
      <c r="JQ140" s="23"/>
      <c r="JR140" s="23"/>
      <c r="JS140" s="23"/>
      <c r="JT140" s="23"/>
      <c r="JU140" s="23"/>
      <c r="JV140" s="23"/>
      <c r="JW140" s="23"/>
      <c r="JX140" s="23"/>
      <c r="JY140" s="23"/>
      <c r="JZ140" s="23"/>
      <c r="KA140" s="23"/>
      <c r="KB140" s="23"/>
      <c r="KC140" s="23"/>
      <c r="KD140" s="23"/>
      <c r="KE140" s="23"/>
      <c r="KF140" s="23"/>
      <c r="KG140" s="23"/>
      <c r="KH140" s="23"/>
      <c r="KI140" s="23"/>
      <c r="KJ140" s="23"/>
      <c r="KK140" s="23"/>
      <c r="KL140" s="23"/>
      <c r="KM140" s="23"/>
      <c r="KN140" s="23"/>
      <c r="KO140" s="23"/>
      <c r="KP140" s="23"/>
      <c r="KQ140" s="23"/>
      <c r="KR140" s="23"/>
      <c r="KS140" s="23"/>
      <c r="KT140" s="23"/>
      <c r="KU140" s="23"/>
      <c r="KV140" s="23"/>
      <c r="KW140" s="23"/>
      <c r="KX140" s="23"/>
      <c r="KY140" s="23"/>
      <c r="KZ140" s="23"/>
      <c r="LA140" s="23"/>
      <c r="LB140" s="23"/>
      <c r="LC140" s="23"/>
      <c r="LD140" s="23"/>
      <c r="LE140" s="23"/>
      <c r="LF140" s="23"/>
      <c r="LG140" s="23"/>
      <c r="LH140" s="23"/>
      <c r="LI140" s="23"/>
      <c r="LJ140" s="23"/>
      <c r="LK140" s="23"/>
      <c r="LL140" s="23"/>
      <c r="LM140" s="23"/>
      <c r="LN140" s="23"/>
      <c r="LO140" s="23"/>
      <c r="LP140" s="23"/>
      <c r="LQ140" s="23"/>
      <c r="LR140" s="23"/>
      <c r="LS140" s="23"/>
      <c r="LT140" s="23"/>
      <c r="LU140" s="23"/>
      <c r="LV140" s="23"/>
      <c r="LW140" s="23"/>
      <c r="LX140" s="23"/>
      <c r="LY140" s="23"/>
      <c r="LZ140" s="23"/>
      <c r="MA140" s="23"/>
      <c r="MB140" s="23"/>
      <c r="MC140" s="23"/>
      <c r="MD140" s="23"/>
      <c r="ME140" s="23"/>
      <c r="MF140" s="23"/>
      <c r="MG140" s="23"/>
      <c r="MH140" s="23"/>
      <c r="MI140" s="23"/>
      <c r="MJ140" s="23"/>
      <c r="MK140" s="23"/>
      <c r="ML140" s="23"/>
      <c r="MM140" s="23"/>
      <c r="MN140" s="23"/>
      <c r="MO140" s="23"/>
      <c r="MP140" s="23"/>
      <c r="MQ140" s="23"/>
      <c r="MR140" s="23"/>
      <c r="MS140" s="23"/>
      <c r="MT140" s="23"/>
      <c r="MU140" s="23"/>
      <c r="MV140" s="23"/>
      <c r="MW140" s="23"/>
      <c r="MX140" s="23"/>
      <c r="MY140" s="23"/>
      <c r="MZ140" s="23"/>
      <c r="NA140" s="23"/>
      <c r="NB140" s="23"/>
      <c r="NC140" s="23"/>
      <c r="ND140" s="23"/>
      <c r="NE140" s="23"/>
      <c r="NF140" s="23"/>
      <c r="NG140" s="23"/>
      <c r="NH140" s="23"/>
      <c r="NI140" s="23"/>
      <c r="NJ140" s="23"/>
      <c r="NK140" s="23"/>
      <c r="NL140" s="23"/>
      <c r="NM140" s="23"/>
      <c r="NN140" s="23"/>
      <c r="NO140" s="23"/>
      <c r="NP140" s="23"/>
      <c r="NQ140" s="23"/>
      <c r="NR140" s="23"/>
      <c r="NS140" s="23"/>
      <c r="NT140" s="23"/>
      <c r="NU140" s="23"/>
      <c r="NV140" s="23"/>
      <c r="NW140" s="23"/>
      <c r="NX140" s="23"/>
      <c r="NY140" s="23"/>
      <c r="NZ140" s="23"/>
      <c r="OA140" s="23"/>
      <c r="OB140" s="23"/>
      <c r="OC140" s="23"/>
      <c r="OD140" s="23"/>
      <c r="OE140" s="23"/>
      <c r="OF140" s="23"/>
      <c r="OG140" s="23"/>
      <c r="OH140" s="23"/>
      <c r="OI140" s="23"/>
      <c r="OJ140" s="23"/>
      <c r="OK140" s="23"/>
      <c r="OL140" s="23"/>
      <c r="OM140" s="23"/>
      <c r="ON140" s="23"/>
      <c r="OO140" s="23"/>
      <c r="OP140" s="23"/>
      <c r="OQ140" s="23"/>
      <c r="OR140" s="23"/>
      <c r="OS140" s="23"/>
      <c r="OT140" s="23"/>
      <c r="OU140" s="23"/>
      <c r="OV140" s="23"/>
      <c r="OW140" s="23"/>
      <c r="OX140" s="23"/>
      <c r="OY140" s="23"/>
      <c r="OZ140" s="23"/>
    </row>
    <row r="141" spans="1:416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  <c r="IX141" s="23"/>
      <c r="IY141" s="23"/>
      <c r="IZ141" s="23"/>
      <c r="JA141" s="23"/>
      <c r="JB141" s="23"/>
      <c r="JC141" s="23"/>
      <c r="JD141" s="23"/>
      <c r="JE141" s="23"/>
      <c r="JF141" s="23"/>
      <c r="JG141" s="23"/>
      <c r="JH141" s="23"/>
      <c r="JI141" s="23"/>
      <c r="JJ141" s="23"/>
      <c r="JK141" s="23"/>
      <c r="JL141" s="23"/>
      <c r="JM141" s="23"/>
      <c r="JN141" s="23"/>
      <c r="JO141" s="23"/>
      <c r="JP141" s="23"/>
      <c r="JQ141" s="23"/>
      <c r="JR141" s="23"/>
      <c r="JS141" s="23"/>
      <c r="JT141" s="23"/>
      <c r="JU141" s="23"/>
      <c r="JV141" s="23"/>
      <c r="JW141" s="23"/>
      <c r="JX141" s="23"/>
      <c r="JY141" s="23"/>
      <c r="JZ141" s="23"/>
      <c r="KA141" s="23"/>
      <c r="KB141" s="23"/>
      <c r="KC141" s="23"/>
      <c r="KD141" s="23"/>
      <c r="KE141" s="23"/>
      <c r="KF141" s="23"/>
      <c r="KG141" s="23"/>
      <c r="KH141" s="23"/>
      <c r="KI141" s="23"/>
      <c r="KJ141" s="23"/>
      <c r="KK141" s="23"/>
      <c r="KL141" s="23"/>
      <c r="KM141" s="23"/>
      <c r="KN141" s="23"/>
      <c r="KO141" s="23"/>
      <c r="KP141" s="23"/>
      <c r="KQ141" s="23"/>
      <c r="KR141" s="23"/>
      <c r="KS141" s="23"/>
      <c r="KT141" s="23"/>
      <c r="KU141" s="23"/>
      <c r="KV141" s="23"/>
      <c r="KW141" s="23"/>
      <c r="KX141" s="23"/>
      <c r="KY141" s="23"/>
      <c r="KZ141" s="23"/>
      <c r="LA141" s="23"/>
      <c r="LB141" s="23"/>
      <c r="LC141" s="23"/>
      <c r="LD141" s="23"/>
      <c r="LE141" s="23"/>
      <c r="LF141" s="23"/>
      <c r="LG141" s="23"/>
      <c r="LH141" s="23"/>
      <c r="LI141" s="23"/>
      <c r="LJ141" s="23"/>
      <c r="LK141" s="23"/>
      <c r="LL141" s="23"/>
      <c r="LM141" s="23"/>
      <c r="LN141" s="23"/>
      <c r="LO141" s="23"/>
      <c r="LP141" s="23"/>
      <c r="LQ141" s="23"/>
      <c r="LR141" s="23"/>
      <c r="LS141" s="23"/>
      <c r="LT141" s="23"/>
      <c r="LU141" s="23"/>
      <c r="LV141" s="23"/>
      <c r="LW141" s="23"/>
      <c r="LX141" s="23"/>
      <c r="LY141" s="23"/>
      <c r="LZ141" s="23"/>
      <c r="MA141" s="23"/>
      <c r="MB141" s="23"/>
      <c r="MC141" s="23"/>
      <c r="MD141" s="23"/>
      <c r="ME141" s="23"/>
      <c r="MF141" s="23"/>
      <c r="MG141" s="23"/>
      <c r="MH141" s="23"/>
      <c r="MI141" s="23"/>
      <c r="MJ141" s="23"/>
      <c r="MK141" s="23"/>
      <c r="ML141" s="23"/>
      <c r="MM141" s="23"/>
      <c r="MN141" s="23"/>
      <c r="MO141" s="23"/>
      <c r="MP141" s="23"/>
      <c r="MQ141" s="23"/>
      <c r="MR141" s="23"/>
      <c r="MS141" s="23"/>
      <c r="MT141" s="23"/>
      <c r="MU141" s="23"/>
      <c r="MV141" s="23"/>
      <c r="MW141" s="23"/>
      <c r="MX141" s="23"/>
      <c r="MY141" s="23"/>
      <c r="MZ141" s="23"/>
      <c r="NA141" s="23"/>
      <c r="NB141" s="23"/>
      <c r="NC141" s="23"/>
      <c r="ND141" s="23"/>
      <c r="NE141" s="23"/>
      <c r="NF141" s="23"/>
      <c r="NG141" s="23"/>
      <c r="NH141" s="23"/>
      <c r="NI141" s="23"/>
      <c r="NJ141" s="23"/>
      <c r="NK141" s="23"/>
      <c r="NL141" s="23"/>
      <c r="NM141" s="23"/>
      <c r="NN141" s="23"/>
      <c r="NO141" s="23"/>
      <c r="NP141" s="23"/>
      <c r="NQ141" s="23"/>
      <c r="NR141" s="23"/>
      <c r="NS141" s="23"/>
      <c r="NT141" s="23"/>
      <c r="NU141" s="23"/>
      <c r="NV141" s="23"/>
      <c r="NW141" s="23"/>
      <c r="NX141" s="23"/>
      <c r="NY141" s="23"/>
      <c r="NZ141" s="23"/>
      <c r="OA141" s="23"/>
      <c r="OB141" s="23"/>
      <c r="OC141" s="23"/>
      <c r="OD141" s="23"/>
      <c r="OE141" s="23"/>
      <c r="OF141" s="23"/>
      <c r="OG141" s="23"/>
      <c r="OH141" s="23"/>
      <c r="OI141" s="23"/>
      <c r="OJ141" s="23"/>
      <c r="OK141" s="23"/>
      <c r="OL141" s="23"/>
      <c r="OM141" s="23"/>
      <c r="ON141" s="23"/>
      <c r="OO141" s="23"/>
      <c r="OP141" s="23"/>
      <c r="OQ141" s="23"/>
      <c r="OR141" s="23"/>
      <c r="OS141" s="23"/>
      <c r="OT141" s="23"/>
      <c r="OU141" s="23"/>
      <c r="OV141" s="23"/>
      <c r="OW141" s="23"/>
      <c r="OX141" s="23"/>
      <c r="OY141" s="23"/>
      <c r="OZ141" s="23"/>
    </row>
    <row r="142" spans="1:416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  <c r="IX142" s="23"/>
      <c r="IY142" s="23"/>
      <c r="IZ142" s="23"/>
      <c r="JA142" s="23"/>
      <c r="JB142" s="23"/>
      <c r="JC142" s="23"/>
      <c r="JD142" s="23"/>
      <c r="JE142" s="23"/>
      <c r="JF142" s="23"/>
      <c r="JG142" s="23"/>
      <c r="JH142" s="23"/>
      <c r="JI142" s="23"/>
      <c r="JJ142" s="23"/>
      <c r="JK142" s="23"/>
      <c r="JL142" s="23"/>
      <c r="JM142" s="23"/>
      <c r="JN142" s="23"/>
      <c r="JO142" s="23"/>
      <c r="JP142" s="23"/>
      <c r="JQ142" s="23"/>
      <c r="JR142" s="23"/>
      <c r="JS142" s="23"/>
      <c r="JT142" s="23"/>
      <c r="JU142" s="23"/>
      <c r="JV142" s="23"/>
      <c r="JW142" s="23"/>
      <c r="JX142" s="23"/>
      <c r="JY142" s="23"/>
      <c r="JZ142" s="23"/>
      <c r="KA142" s="23"/>
      <c r="KB142" s="23"/>
      <c r="KC142" s="23"/>
      <c r="KD142" s="23"/>
      <c r="KE142" s="23"/>
      <c r="KF142" s="23"/>
      <c r="KG142" s="23"/>
      <c r="KH142" s="23"/>
      <c r="KI142" s="23"/>
      <c r="KJ142" s="23"/>
      <c r="KK142" s="23"/>
      <c r="KL142" s="23"/>
      <c r="KM142" s="23"/>
      <c r="KN142" s="23"/>
      <c r="KO142" s="23"/>
      <c r="KP142" s="23"/>
      <c r="KQ142" s="23"/>
      <c r="KR142" s="23"/>
      <c r="KS142" s="23"/>
      <c r="KT142" s="23"/>
      <c r="KU142" s="23"/>
      <c r="KV142" s="23"/>
      <c r="KW142" s="23"/>
      <c r="KX142" s="23"/>
      <c r="KY142" s="23"/>
      <c r="KZ142" s="23"/>
      <c r="LA142" s="23"/>
      <c r="LB142" s="23"/>
      <c r="LC142" s="23"/>
      <c r="LD142" s="23"/>
      <c r="LE142" s="23"/>
      <c r="LF142" s="23"/>
      <c r="LG142" s="23"/>
      <c r="LH142" s="23"/>
      <c r="LI142" s="23"/>
      <c r="LJ142" s="23"/>
      <c r="LK142" s="23"/>
      <c r="LL142" s="23"/>
      <c r="LM142" s="23"/>
      <c r="LN142" s="23"/>
      <c r="LO142" s="23"/>
      <c r="LP142" s="23"/>
      <c r="LQ142" s="23"/>
      <c r="LR142" s="23"/>
      <c r="LS142" s="23"/>
      <c r="LT142" s="23"/>
      <c r="LU142" s="23"/>
      <c r="LV142" s="23"/>
      <c r="LW142" s="23"/>
      <c r="LX142" s="23"/>
      <c r="LY142" s="23"/>
      <c r="LZ142" s="23"/>
      <c r="MA142" s="23"/>
      <c r="MB142" s="23"/>
      <c r="MC142" s="23"/>
      <c r="MD142" s="23"/>
      <c r="ME142" s="23"/>
      <c r="MF142" s="23"/>
      <c r="MG142" s="23"/>
      <c r="MH142" s="23"/>
      <c r="MI142" s="23"/>
      <c r="MJ142" s="23"/>
      <c r="MK142" s="23"/>
      <c r="ML142" s="23"/>
      <c r="MM142" s="23"/>
      <c r="MN142" s="23"/>
      <c r="MO142" s="23"/>
      <c r="MP142" s="23"/>
      <c r="MQ142" s="23"/>
      <c r="MR142" s="23"/>
      <c r="MS142" s="23"/>
      <c r="MT142" s="23"/>
      <c r="MU142" s="23"/>
      <c r="MV142" s="23"/>
      <c r="MW142" s="23"/>
      <c r="MX142" s="23"/>
      <c r="MY142" s="23"/>
      <c r="MZ142" s="23"/>
      <c r="NA142" s="23"/>
      <c r="NB142" s="23"/>
      <c r="NC142" s="23"/>
      <c r="ND142" s="23"/>
      <c r="NE142" s="23"/>
      <c r="NF142" s="23"/>
      <c r="NG142" s="23"/>
      <c r="NH142" s="23"/>
      <c r="NI142" s="23"/>
      <c r="NJ142" s="23"/>
      <c r="NK142" s="23"/>
      <c r="NL142" s="23"/>
      <c r="NM142" s="23"/>
      <c r="NN142" s="23"/>
      <c r="NO142" s="23"/>
      <c r="NP142" s="23"/>
      <c r="NQ142" s="23"/>
      <c r="NR142" s="23"/>
      <c r="NS142" s="23"/>
      <c r="NT142" s="23"/>
      <c r="NU142" s="23"/>
      <c r="NV142" s="23"/>
      <c r="NW142" s="23"/>
      <c r="NX142" s="23"/>
      <c r="NY142" s="23"/>
      <c r="NZ142" s="23"/>
      <c r="OA142" s="23"/>
      <c r="OB142" s="23"/>
      <c r="OC142" s="23"/>
      <c r="OD142" s="23"/>
      <c r="OE142" s="23"/>
      <c r="OF142" s="23"/>
      <c r="OG142" s="23"/>
      <c r="OH142" s="23"/>
      <c r="OI142" s="23"/>
      <c r="OJ142" s="23"/>
      <c r="OK142" s="23"/>
      <c r="OL142" s="23"/>
      <c r="OM142" s="23"/>
      <c r="ON142" s="23"/>
      <c r="OO142" s="23"/>
      <c r="OP142" s="23"/>
      <c r="OQ142" s="23"/>
      <c r="OR142" s="23"/>
      <c r="OS142" s="23"/>
      <c r="OT142" s="23"/>
      <c r="OU142" s="23"/>
      <c r="OV142" s="23"/>
      <c r="OW142" s="23"/>
      <c r="OX142" s="23"/>
      <c r="OY142" s="23"/>
      <c r="OZ142" s="23"/>
    </row>
    <row r="143" spans="1:416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3"/>
      <c r="JH143" s="23"/>
      <c r="JI143" s="23"/>
      <c r="JJ143" s="23"/>
      <c r="JK143" s="23"/>
      <c r="JL143" s="23"/>
      <c r="JM143" s="23"/>
      <c r="JN143" s="23"/>
      <c r="JO143" s="23"/>
      <c r="JP143" s="23"/>
      <c r="JQ143" s="23"/>
      <c r="JR143" s="23"/>
      <c r="JS143" s="23"/>
      <c r="JT143" s="23"/>
      <c r="JU143" s="23"/>
      <c r="JV143" s="23"/>
      <c r="JW143" s="23"/>
      <c r="JX143" s="23"/>
      <c r="JY143" s="23"/>
      <c r="JZ143" s="23"/>
      <c r="KA143" s="23"/>
      <c r="KB143" s="23"/>
      <c r="KC143" s="23"/>
      <c r="KD143" s="23"/>
      <c r="KE143" s="23"/>
      <c r="KF143" s="23"/>
      <c r="KG143" s="23"/>
      <c r="KH143" s="23"/>
      <c r="KI143" s="23"/>
      <c r="KJ143" s="23"/>
      <c r="KK143" s="23"/>
      <c r="KL143" s="23"/>
      <c r="KM143" s="23"/>
      <c r="KN143" s="23"/>
      <c r="KO143" s="23"/>
      <c r="KP143" s="23"/>
      <c r="KQ143" s="23"/>
      <c r="KR143" s="23"/>
      <c r="KS143" s="23"/>
      <c r="KT143" s="23"/>
      <c r="KU143" s="23"/>
      <c r="KV143" s="23"/>
      <c r="KW143" s="23"/>
      <c r="KX143" s="23"/>
      <c r="KY143" s="23"/>
      <c r="KZ143" s="23"/>
      <c r="LA143" s="23"/>
      <c r="LB143" s="23"/>
      <c r="LC143" s="23"/>
      <c r="LD143" s="23"/>
      <c r="LE143" s="23"/>
      <c r="LF143" s="23"/>
      <c r="LG143" s="23"/>
      <c r="LH143" s="23"/>
      <c r="LI143" s="23"/>
      <c r="LJ143" s="23"/>
      <c r="LK143" s="23"/>
      <c r="LL143" s="23"/>
      <c r="LM143" s="23"/>
      <c r="LN143" s="23"/>
      <c r="LO143" s="23"/>
      <c r="LP143" s="23"/>
      <c r="LQ143" s="23"/>
      <c r="LR143" s="23"/>
      <c r="LS143" s="23"/>
      <c r="LT143" s="23"/>
      <c r="LU143" s="23"/>
      <c r="LV143" s="23"/>
      <c r="LW143" s="23"/>
      <c r="LX143" s="23"/>
      <c r="LY143" s="23"/>
      <c r="LZ143" s="23"/>
      <c r="MA143" s="23"/>
      <c r="MB143" s="23"/>
      <c r="MC143" s="23"/>
      <c r="MD143" s="23"/>
      <c r="ME143" s="23"/>
      <c r="MF143" s="23"/>
      <c r="MG143" s="23"/>
      <c r="MH143" s="23"/>
      <c r="MI143" s="23"/>
      <c r="MJ143" s="23"/>
      <c r="MK143" s="23"/>
      <c r="ML143" s="23"/>
      <c r="MM143" s="23"/>
      <c r="MN143" s="23"/>
      <c r="MO143" s="23"/>
      <c r="MP143" s="23"/>
      <c r="MQ143" s="23"/>
      <c r="MR143" s="23"/>
      <c r="MS143" s="23"/>
      <c r="MT143" s="23"/>
      <c r="MU143" s="23"/>
      <c r="MV143" s="23"/>
      <c r="MW143" s="23"/>
      <c r="MX143" s="23"/>
      <c r="MY143" s="23"/>
      <c r="MZ143" s="23"/>
      <c r="NA143" s="23"/>
      <c r="NB143" s="23"/>
      <c r="NC143" s="23"/>
      <c r="ND143" s="23"/>
      <c r="NE143" s="23"/>
      <c r="NF143" s="23"/>
      <c r="NG143" s="23"/>
      <c r="NH143" s="23"/>
      <c r="NI143" s="23"/>
      <c r="NJ143" s="23"/>
      <c r="NK143" s="23"/>
      <c r="NL143" s="23"/>
      <c r="NM143" s="23"/>
      <c r="NN143" s="23"/>
      <c r="NO143" s="23"/>
      <c r="NP143" s="23"/>
      <c r="NQ143" s="23"/>
      <c r="NR143" s="23"/>
      <c r="NS143" s="23"/>
      <c r="NT143" s="23"/>
      <c r="NU143" s="23"/>
      <c r="NV143" s="23"/>
      <c r="NW143" s="23"/>
      <c r="NX143" s="23"/>
      <c r="NY143" s="23"/>
      <c r="NZ143" s="23"/>
      <c r="OA143" s="23"/>
      <c r="OB143" s="23"/>
      <c r="OC143" s="23"/>
      <c r="OD143" s="23"/>
      <c r="OE143" s="23"/>
      <c r="OF143" s="23"/>
      <c r="OG143" s="23"/>
      <c r="OH143" s="23"/>
      <c r="OI143" s="23"/>
      <c r="OJ143" s="23"/>
      <c r="OK143" s="23"/>
      <c r="OL143" s="23"/>
      <c r="OM143" s="23"/>
      <c r="ON143" s="23"/>
      <c r="OO143" s="23"/>
      <c r="OP143" s="23"/>
      <c r="OQ143" s="23"/>
      <c r="OR143" s="23"/>
      <c r="OS143" s="23"/>
      <c r="OT143" s="23"/>
      <c r="OU143" s="23"/>
      <c r="OV143" s="23"/>
      <c r="OW143" s="23"/>
      <c r="OX143" s="23"/>
      <c r="OY143" s="23"/>
      <c r="OZ143" s="23"/>
    </row>
    <row r="144" spans="1:416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  <c r="KS144" s="23"/>
      <c r="KT144" s="23"/>
      <c r="KU144" s="23"/>
      <c r="KV144" s="23"/>
      <c r="KW144" s="23"/>
      <c r="KX144" s="23"/>
      <c r="KY144" s="23"/>
      <c r="KZ144" s="23"/>
      <c r="LA144" s="23"/>
      <c r="LB144" s="23"/>
      <c r="LC144" s="23"/>
      <c r="LD144" s="23"/>
      <c r="LE144" s="23"/>
      <c r="LF144" s="23"/>
      <c r="LG144" s="23"/>
      <c r="LH144" s="23"/>
      <c r="LI144" s="23"/>
      <c r="LJ144" s="23"/>
      <c r="LK144" s="23"/>
      <c r="LL144" s="23"/>
      <c r="LM144" s="23"/>
      <c r="LN144" s="23"/>
      <c r="LO144" s="23"/>
      <c r="LP144" s="23"/>
      <c r="LQ144" s="23"/>
      <c r="LR144" s="23"/>
      <c r="LS144" s="23"/>
      <c r="LT144" s="23"/>
      <c r="LU144" s="23"/>
      <c r="LV144" s="23"/>
      <c r="LW144" s="23"/>
      <c r="LX144" s="23"/>
      <c r="LY144" s="23"/>
      <c r="LZ144" s="23"/>
      <c r="MA144" s="23"/>
      <c r="MB144" s="23"/>
      <c r="MC144" s="23"/>
      <c r="MD144" s="23"/>
      <c r="ME144" s="23"/>
      <c r="MF144" s="23"/>
      <c r="MG144" s="23"/>
      <c r="MH144" s="23"/>
      <c r="MI144" s="23"/>
      <c r="MJ144" s="23"/>
      <c r="MK144" s="23"/>
      <c r="ML144" s="23"/>
      <c r="MM144" s="23"/>
      <c r="MN144" s="23"/>
      <c r="MO144" s="23"/>
      <c r="MP144" s="23"/>
      <c r="MQ144" s="23"/>
      <c r="MR144" s="23"/>
      <c r="MS144" s="23"/>
      <c r="MT144" s="23"/>
      <c r="MU144" s="23"/>
      <c r="MV144" s="23"/>
      <c r="MW144" s="23"/>
      <c r="MX144" s="23"/>
      <c r="MY144" s="23"/>
      <c r="MZ144" s="23"/>
      <c r="NA144" s="23"/>
      <c r="NB144" s="23"/>
      <c r="NC144" s="23"/>
      <c r="ND144" s="23"/>
      <c r="NE144" s="23"/>
      <c r="NF144" s="23"/>
      <c r="NG144" s="23"/>
      <c r="NH144" s="23"/>
      <c r="NI144" s="23"/>
      <c r="NJ144" s="23"/>
      <c r="NK144" s="23"/>
      <c r="NL144" s="23"/>
      <c r="NM144" s="23"/>
      <c r="NN144" s="23"/>
      <c r="NO144" s="23"/>
      <c r="NP144" s="23"/>
      <c r="NQ144" s="23"/>
      <c r="NR144" s="23"/>
      <c r="NS144" s="23"/>
      <c r="NT144" s="23"/>
      <c r="NU144" s="23"/>
      <c r="NV144" s="23"/>
      <c r="NW144" s="23"/>
      <c r="NX144" s="23"/>
      <c r="NY144" s="23"/>
      <c r="NZ144" s="23"/>
      <c r="OA144" s="23"/>
      <c r="OB144" s="23"/>
      <c r="OC144" s="23"/>
      <c r="OD144" s="23"/>
      <c r="OE144" s="23"/>
      <c r="OF144" s="23"/>
      <c r="OG144" s="23"/>
      <c r="OH144" s="23"/>
      <c r="OI144" s="23"/>
      <c r="OJ144" s="23"/>
      <c r="OK144" s="23"/>
      <c r="OL144" s="23"/>
      <c r="OM144" s="23"/>
      <c r="ON144" s="23"/>
      <c r="OO144" s="23"/>
      <c r="OP144" s="23"/>
      <c r="OQ144" s="23"/>
      <c r="OR144" s="23"/>
      <c r="OS144" s="23"/>
      <c r="OT144" s="23"/>
      <c r="OU144" s="23"/>
      <c r="OV144" s="23"/>
      <c r="OW144" s="23"/>
      <c r="OX144" s="23"/>
      <c r="OY144" s="23"/>
      <c r="OZ144" s="23"/>
    </row>
    <row r="145" spans="1:416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3"/>
      <c r="JE145" s="23"/>
      <c r="JF145" s="23"/>
      <c r="JG145" s="23"/>
      <c r="JH145" s="23"/>
      <c r="JI145" s="23"/>
      <c r="JJ145" s="23"/>
      <c r="JK145" s="23"/>
      <c r="JL145" s="23"/>
      <c r="JM145" s="23"/>
      <c r="JN145" s="23"/>
      <c r="JO145" s="23"/>
      <c r="JP145" s="23"/>
      <c r="JQ145" s="23"/>
      <c r="JR145" s="23"/>
      <c r="JS145" s="23"/>
      <c r="JT145" s="23"/>
      <c r="JU145" s="23"/>
      <c r="JV145" s="23"/>
      <c r="JW145" s="23"/>
      <c r="JX145" s="23"/>
      <c r="JY145" s="23"/>
      <c r="JZ145" s="23"/>
      <c r="KA145" s="23"/>
      <c r="KB145" s="23"/>
      <c r="KC145" s="23"/>
      <c r="KD145" s="23"/>
      <c r="KE145" s="23"/>
      <c r="KF145" s="23"/>
      <c r="KG145" s="23"/>
      <c r="KH145" s="23"/>
      <c r="KI145" s="23"/>
      <c r="KJ145" s="23"/>
      <c r="KK145" s="23"/>
      <c r="KL145" s="23"/>
      <c r="KM145" s="23"/>
      <c r="KN145" s="23"/>
      <c r="KO145" s="23"/>
      <c r="KP145" s="23"/>
      <c r="KQ145" s="23"/>
      <c r="KR145" s="23"/>
      <c r="KS145" s="23"/>
      <c r="KT145" s="23"/>
      <c r="KU145" s="23"/>
      <c r="KV145" s="23"/>
      <c r="KW145" s="23"/>
      <c r="KX145" s="23"/>
      <c r="KY145" s="23"/>
      <c r="KZ145" s="23"/>
      <c r="LA145" s="23"/>
      <c r="LB145" s="23"/>
      <c r="LC145" s="23"/>
      <c r="LD145" s="23"/>
      <c r="LE145" s="23"/>
      <c r="LF145" s="23"/>
      <c r="LG145" s="23"/>
      <c r="LH145" s="23"/>
      <c r="LI145" s="23"/>
      <c r="LJ145" s="23"/>
      <c r="LK145" s="23"/>
      <c r="LL145" s="23"/>
      <c r="LM145" s="23"/>
      <c r="LN145" s="23"/>
      <c r="LO145" s="23"/>
      <c r="LP145" s="23"/>
      <c r="LQ145" s="23"/>
      <c r="LR145" s="23"/>
      <c r="LS145" s="23"/>
      <c r="LT145" s="23"/>
      <c r="LU145" s="23"/>
      <c r="LV145" s="23"/>
      <c r="LW145" s="23"/>
      <c r="LX145" s="23"/>
      <c r="LY145" s="23"/>
      <c r="LZ145" s="23"/>
      <c r="MA145" s="23"/>
      <c r="MB145" s="23"/>
      <c r="MC145" s="23"/>
      <c r="MD145" s="23"/>
      <c r="ME145" s="23"/>
      <c r="MF145" s="23"/>
      <c r="MG145" s="23"/>
      <c r="MH145" s="23"/>
      <c r="MI145" s="23"/>
      <c r="MJ145" s="23"/>
      <c r="MK145" s="23"/>
      <c r="ML145" s="23"/>
      <c r="MM145" s="23"/>
      <c r="MN145" s="23"/>
      <c r="MO145" s="23"/>
      <c r="MP145" s="23"/>
      <c r="MQ145" s="23"/>
      <c r="MR145" s="23"/>
      <c r="MS145" s="23"/>
      <c r="MT145" s="23"/>
      <c r="MU145" s="23"/>
      <c r="MV145" s="23"/>
      <c r="MW145" s="23"/>
      <c r="MX145" s="23"/>
      <c r="MY145" s="23"/>
      <c r="MZ145" s="23"/>
      <c r="NA145" s="23"/>
      <c r="NB145" s="23"/>
      <c r="NC145" s="23"/>
      <c r="ND145" s="23"/>
      <c r="NE145" s="23"/>
      <c r="NF145" s="23"/>
      <c r="NG145" s="23"/>
      <c r="NH145" s="23"/>
      <c r="NI145" s="23"/>
      <c r="NJ145" s="23"/>
      <c r="NK145" s="23"/>
      <c r="NL145" s="23"/>
      <c r="NM145" s="23"/>
      <c r="NN145" s="23"/>
      <c r="NO145" s="23"/>
      <c r="NP145" s="23"/>
      <c r="NQ145" s="23"/>
      <c r="NR145" s="23"/>
      <c r="NS145" s="23"/>
      <c r="NT145" s="23"/>
      <c r="NU145" s="23"/>
      <c r="NV145" s="23"/>
      <c r="NW145" s="23"/>
      <c r="NX145" s="23"/>
      <c r="NY145" s="23"/>
      <c r="NZ145" s="23"/>
      <c r="OA145" s="23"/>
      <c r="OB145" s="23"/>
      <c r="OC145" s="23"/>
      <c r="OD145" s="23"/>
      <c r="OE145" s="23"/>
      <c r="OF145" s="23"/>
      <c r="OG145" s="23"/>
      <c r="OH145" s="23"/>
      <c r="OI145" s="23"/>
      <c r="OJ145" s="23"/>
      <c r="OK145" s="23"/>
      <c r="OL145" s="23"/>
      <c r="OM145" s="23"/>
      <c r="ON145" s="23"/>
      <c r="OO145" s="23"/>
      <c r="OP145" s="23"/>
      <c r="OQ145" s="23"/>
      <c r="OR145" s="23"/>
      <c r="OS145" s="23"/>
      <c r="OT145" s="23"/>
      <c r="OU145" s="23"/>
      <c r="OV145" s="23"/>
      <c r="OW145" s="23"/>
      <c r="OX145" s="23"/>
      <c r="OY145" s="23"/>
      <c r="OZ145" s="23"/>
    </row>
    <row r="146" spans="1:41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3"/>
      <c r="JH146" s="23"/>
      <c r="JI146" s="23"/>
      <c r="JJ146" s="23"/>
      <c r="JK146" s="23"/>
      <c r="JL146" s="23"/>
      <c r="JM146" s="23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3"/>
      <c r="KA146" s="23"/>
      <c r="KB146" s="23"/>
      <c r="KC146" s="23"/>
      <c r="KD146" s="23"/>
      <c r="KE146" s="23"/>
      <c r="KF146" s="23"/>
      <c r="KG146" s="23"/>
      <c r="KH146" s="23"/>
      <c r="KI146" s="23"/>
      <c r="KJ146" s="23"/>
      <c r="KK146" s="23"/>
      <c r="KL146" s="23"/>
      <c r="KM146" s="23"/>
      <c r="KN146" s="23"/>
      <c r="KO146" s="23"/>
      <c r="KP146" s="23"/>
      <c r="KQ146" s="23"/>
      <c r="KR146" s="23"/>
      <c r="KS146" s="23"/>
      <c r="KT146" s="23"/>
      <c r="KU146" s="23"/>
      <c r="KV146" s="23"/>
      <c r="KW146" s="23"/>
      <c r="KX146" s="23"/>
      <c r="KY146" s="23"/>
      <c r="KZ146" s="23"/>
      <c r="LA146" s="23"/>
      <c r="LB146" s="23"/>
      <c r="LC146" s="23"/>
      <c r="LD146" s="23"/>
      <c r="LE146" s="23"/>
      <c r="LF146" s="23"/>
      <c r="LG146" s="23"/>
      <c r="LH146" s="23"/>
      <c r="LI146" s="23"/>
      <c r="LJ146" s="23"/>
      <c r="LK146" s="23"/>
      <c r="LL146" s="23"/>
      <c r="LM146" s="23"/>
      <c r="LN146" s="23"/>
      <c r="LO146" s="23"/>
      <c r="LP146" s="23"/>
      <c r="LQ146" s="23"/>
      <c r="LR146" s="23"/>
      <c r="LS146" s="23"/>
      <c r="LT146" s="23"/>
      <c r="LU146" s="23"/>
      <c r="LV146" s="23"/>
      <c r="LW146" s="23"/>
      <c r="LX146" s="23"/>
      <c r="LY146" s="23"/>
      <c r="LZ146" s="23"/>
      <c r="MA146" s="23"/>
      <c r="MB146" s="23"/>
      <c r="MC146" s="23"/>
      <c r="MD146" s="23"/>
      <c r="ME146" s="23"/>
      <c r="MF146" s="23"/>
      <c r="MG146" s="23"/>
      <c r="MH146" s="23"/>
      <c r="MI146" s="23"/>
      <c r="MJ146" s="23"/>
      <c r="MK146" s="23"/>
      <c r="ML146" s="23"/>
      <c r="MM146" s="23"/>
      <c r="MN146" s="23"/>
      <c r="MO146" s="23"/>
      <c r="MP146" s="23"/>
      <c r="MQ146" s="23"/>
      <c r="MR146" s="23"/>
      <c r="MS146" s="23"/>
      <c r="MT146" s="23"/>
      <c r="MU146" s="23"/>
      <c r="MV146" s="23"/>
      <c r="MW146" s="23"/>
      <c r="MX146" s="23"/>
      <c r="MY146" s="23"/>
      <c r="MZ146" s="23"/>
      <c r="NA146" s="23"/>
      <c r="NB146" s="23"/>
      <c r="NC146" s="23"/>
      <c r="ND146" s="23"/>
      <c r="NE146" s="23"/>
      <c r="NF146" s="23"/>
      <c r="NG146" s="23"/>
      <c r="NH146" s="23"/>
      <c r="NI146" s="23"/>
      <c r="NJ146" s="23"/>
      <c r="NK146" s="23"/>
      <c r="NL146" s="23"/>
      <c r="NM146" s="23"/>
      <c r="NN146" s="23"/>
      <c r="NO146" s="23"/>
      <c r="NP146" s="23"/>
      <c r="NQ146" s="23"/>
      <c r="NR146" s="23"/>
      <c r="NS146" s="23"/>
      <c r="NT146" s="23"/>
      <c r="NU146" s="23"/>
      <c r="NV146" s="23"/>
      <c r="NW146" s="23"/>
      <c r="NX146" s="23"/>
      <c r="NY146" s="23"/>
      <c r="NZ146" s="23"/>
      <c r="OA146" s="23"/>
      <c r="OB146" s="23"/>
      <c r="OC146" s="23"/>
      <c r="OD146" s="23"/>
      <c r="OE146" s="23"/>
      <c r="OF146" s="23"/>
      <c r="OG146" s="23"/>
      <c r="OH146" s="23"/>
      <c r="OI146" s="23"/>
      <c r="OJ146" s="23"/>
      <c r="OK146" s="23"/>
      <c r="OL146" s="23"/>
      <c r="OM146" s="23"/>
      <c r="ON146" s="23"/>
      <c r="OO146" s="23"/>
      <c r="OP146" s="23"/>
      <c r="OQ146" s="23"/>
      <c r="OR146" s="23"/>
      <c r="OS146" s="23"/>
      <c r="OT146" s="23"/>
      <c r="OU146" s="23"/>
      <c r="OV146" s="23"/>
      <c r="OW146" s="23"/>
      <c r="OX146" s="23"/>
      <c r="OY146" s="23"/>
      <c r="OZ146" s="23"/>
    </row>
    <row r="147" spans="1:416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3"/>
      <c r="JH147" s="23"/>
      <c r="JI147" s="23"/>
      <c r="JJ147" s="23"/>
      <c r="JK147" s="23"/>
      <c r="JL147" s="23"/>
      <c r="JM147" s="23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3"/>
      <c r="KA147" s="23"/>
      <c r="KB147" s="23"/>
      <c r="KC147" s="23"/>
      <c r="KD147" s="23"/>
      <c r="KE147" s="23"/>
      <c r="KF147" s="23"/>
      <c r="KG147" s="23"/>
      <c r="KH147" s="23"/>
      <c r="KI147" s="23"/>
      <c r="KJ147" s="23"/>
      <c r="KK147" s="23"/>
      <c r="KL147" s="23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3"/>
      <c r="NA147" s="23"/>
      <c r="NB147" s="23"/>
      <c r="NC147" s="23"/>
      <c r="ND147" s="23"/>
      <c r="NE147" s="23"/>
      <c r="NF147" s="23"/>
      <c r="NG147" s="23"/>
      <c r="NH147" s="23"/>
      <c r="NI147" s="23"/>
      <c r="NJ147" s="23"/>
      <c r="NK147" s="23"/>
      <c r="NL147" s="23"/>
      <c r="NM147" s="23"/>
      <c r="NN147" s="23"/>
      <c r="NO147" s="23"/>
      <c r="NP147" s="23"/>
      <c r="NQ147" s="23"/>
      <c r="NR147" s="23"/>
      <c r="NS147" s="23"/>
      <c r="NT147" s="23"/>
      <c r="NU147" s="23"/>
      <c r="NV147" s="23"/>
      <c r="NW147" s="23"/>
      <c r="NX147" s="23"/>
      <c r="NY147" s="23"/>
      <c r="NZ147" s="23"/>
      <c r="OA147" s="23"/>
      <c r="OB147" s="23"/>
      <c r="OC147" s="23"/>
      <c r="OD147" s="23"/>
      <c r="OE147" s="23"/>
      <c r="OF147" s="23"/>
      <c r="OG147" s="23"/>
      <c r="OH147" s="23"/>
      <c r="OI147" s="23"/>
      <c r="OJ147" s="23"/>
      <c r="OK147" s="23"/>
      <c r="OL147" s="23"/>
      <c r="OM147" s="23"/>
      <c r="ON147" s="23"/>
      <c r="OO147" s="23"/>
      <c r="OP147" s="23"/>
      <c r="OQ147" s="23"/>
      <c r="OR147" s="23"/>
      <c r="OS147" s="23"/>
      <c r="OT147" s="23"/>
      <c r="OU147" s="23"/>
      <c r="OV147" s="23"/>
      <c r="OW147" s="23"/>
      <c r="OX147" s="23"/>
      <c r="OY147" s="23"/>
      <c r="OZ147" s="23"/>
    </row>
    <row r="148" spans="1:416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3"/>
      <c r="JH148" s="23"/>
      <c r="JI148" s="23"/>
      <c r="JJ148" s="23"/>
      <c r="JK148" s="23"/>
      <c r="JL148" s="23"/>
      <c r="JM148" s="23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3"/>
      <c r="KA148" s="23"/>
      <c r="KB148" s="23"/>
      <c r="KC148" s="23"/>
      <c r="KD148" s="23"/>
      <c r="KE148" s="23"/>
      <c r="KF148" s="23"/>
      <c r="KG148" s="23"/>
      <c r="KH148" s="23"/>
      <c r="KI148" s="23"/>
      <c r="KJ148" s="23"/>
      <c r="KK148" s="23"/>
      <c r="KL148" s="23"/>
      <c r="KM148" s="23"/>
      <c r="KN148" s="23"/>
      <c r="KO148" s="23"/>
      <c r="KP148" s="23"/>
      <c r="KQ148" s="23"/>
      <c r="KR148" s="23"/>
      <c r="KS148" s="23"/>
      <c r="KT148" s="23"/>
      <c r="KU148" s="23"/>
      <c r="KV148" s="23"/>
      <c r="KW148" s="23"/>
      <c r="KX148" s="23"/>
      <c r="KY148" s="23"/>
      <c r="KZ148" s="23"/>
      <c r="LA148" s="23"/>
      <c r="LB148" s="23"/>
      <c r="LC148" s="23"/>
      <c r="LD148" s="23"/>
      <c r="LE148" s="23"/>
      <c r="LF148" s="23"/>
      <c r="LG148" s="23"/>
      <c r="LH148" s="23"/>
      <c r="LI148" s="23"/>
      <c r="LJ148" s="23"/>
      <c r="LK148" s="23"/>
      <c r="LL148" s="23"/>
      <c r="LM148" s="23"/>
      <c r="LN148" s="23"/>
      <c r="LO148" s="23"/>
      <c r="LP148" s="23"/>
      <c r="LQ148" s="23"/>
      <c r="LR148" s="23"/>
      <c r="LS148" s="23"/>
      <c r="LT148" s="23"/>
      <c r="LU148" s="23"/>
      <c r="LV148" s="23"/>
      <c r="LW148" s="23"/>
      <c r="LX148" s="23"/>
      <c r="LY148" s="23"/>
      <c r="LZ148" s="23"/>
      <c r="MA148" s="23"/>
      <c r="MB148" s="23"/>
      <c r="MC148" s="23"/>
      <c r="MD148" s="23"/>
      <c r="ME148" s="23"/>
      <c r="MF148" s="23"/>
      <c r="MG148" s="23"/>
      <c r="MH148" s="23"/>
      <c r="MI148" s="23"/>
      <c r="MJ148" s="23"/>
      <c r="MK148" s="23"/>
      <c r="ML148" s="23"/>
      <c r="MM148" s="23"/>
      <c r="MN148" s="23"/>
      <c r="MO148" s="23"/>
      <c r="MP148" s="23"/>
      <c r="MQ148" s="23"/>
      <c r="MR148" s="23"/>
      <c r="MS148" s="23"/>
      <c r="MT148" s="23"/>
      <c r="MU148" s="23"/>
      <c r="MV148" s="23"/>
      <c r="MW148" s="23"/>
      <c r="MX148" s="23"/>
      <c r="MY148" s="23"/>
      <c r="MZ148" s="23"/>
      <c r="NA148" s="23"/>
      <c r="NB148" s="23"/>
      <c r="NC148" s="23"/>
      <c r="ND148" s="23"/>
      <c r="NE148" s="23"/>
      <c r="NF148" s="23"/>
      <c r="NG148" s="23"/>
      <c r="NH148" s="23"/>
      <c r="NI148" s="23"/>
      <c r="NJ148" s="23"/>
      <c r="NK148" s="23"/>
      <c r="NL148" s="23"/>
      <c r="NM148" s="23"/>
      <c r="NN148" s="23"/>
      <c r="NO148" s="23"/>
      <c r="NP148" s="23"/>
      <c r="NQ148" s="23"/>
      <c r="NR148" s="23"/>
      <c r="NS148" s="23"/>
      <c r="NT148" s="23"/>
      <c r="NU148" s="23"/>
      <c r="NV148" s="23"/>
      <c r="NW148" s="23"/>
      <c r="NX148" s="23"/>
      <c r="NY148" s="23"/>
      <c r="NZ148" s="23"/>
      <c r="OA148" s="23"/>
      <c r="OB148" s="23"/>
      <c r="OC148" s="23"/>
      <c r="OD148" s="23"/>
      <c r="OE148" s="23"/>
      <c r="OF148" s="23"/>
      <c r="OG148" s="23"/>
      <c r="OH148" s="23"/>
      <c r="OI148" s="23"/>
      <c r="OJ148" s="23"/>
      <c r="OK148" s="23"/>
      <c r="OL148" s="23"/>
      <c r="OM148" s="23"/>
      <c r="ON148" s="23"/>
      <c r="OO148" s="23"/>
      <c r="OP148" s="23"/>
      <c r="OQ148" s="23"/>
      <c r="OR148" s="23"/>
      <c r="OS148" s="23"/>
      <c r="OT148" s="23"/>
      <c r="OU148" s="23"/>
      <c r="OV148" s="23"/>
      <c r="OW148" s="23"/>
      <c r="OX148" s="23"/>
      <c r="OY148" s="23"/>
      <c r="OZ148" s="23"/>
    </row>
    <row r="149" spans="1:416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  <c r="IW149" s="23"/>
      <c r="IX149" s="23"/>
      <c r="IY149" s="23"/>
      <c r="IZ149" s="23"/>
      <c r="JA149" s="23"/>
      <c r="JB149" s="23"/>
      <c r="JC149" s="23"/>
      <c r="JD149" s="23"/>
      <c r="JE149" s="23"/>
      <c r="JF149" s="23"/>
      <c r="JG149" s="23"/>
      <c r="JH149" s="23"/>
      <c r="JI149" s="23"/>
      <c r="JJ149" s="23"/>
      <c r="JK149" s="23"/>
      <c r="JL149" s="23"/>
      <c r="JM149" s="23"/>
      <c r="JN149" s="23"/>
      <c r="JO149" s="23"/>
      <c r="JP149" s="23"/>
      <c r="JQ149" s="23"/>
      <c r="JR149" s="23"/>
      <c r="JS149" s="23"/>
      <c r="JT149" s="23"/>
      <c r="JU149" s="23"/>
      <c r="JV149" s="23"/>
      <c r="JW149" s="23"/>
      <c r="JX149" s="23"/>
      <c r="JY149" s="23"/>
      <c r="JZ149" s="23"/>
      <c r="KA149" s="23"/>
      <c r="KB149" s="23"/>
      <c r="KC149" s="23"/>
      <c r="KD149" s="23"/>
      <c r="KE149" s="23"/>
      <c r="KF149" s="23"/>
      <c r="KG149" s="23"/>
      <c r="KH149" s="23"/>
      <c r="KI149" s="23"/>
      <c r="KJ149" s="23"/>
      <c r="KK149" s="23"/>
      <c r="KL149" s="23"/>
      <c r="KM149" s="23"/>
      <c r="KN149" s="23"/>
      <c r="KO149" s="23"/>
      <c r="KP149" s="23"/>
      <c r="KQ149" s="23"/>
      <c r="KR149" s="23"/>
      <c r="KS149" s="23"/>
      <c r="KT149" s="23"/>
      <c r="KU149" s="23"/>
      <c r="KV149" s="23"/>
      <c r="KW149" s="23"/>
      <c r="KX149" s="23"/>
      <c r="KY149" s="23"/>
      <c r="KZ149" s="23"/>
      <c r="LA149" s="23"/>
      <c r="LB149" s="23"/>
      <c r="LC149" s="23"/>
      <c r="LD149" s="23"/>
      <c r="LE149" s="23"/>
      <c r="LF149" s="23"/>
      <c r="LG149" s="23"/>
      <c r="LH149" s="23"/>
      <c r="LI149" s="23"/>
      <c r="LJ149" s="23"/>
      <c r="LK149" s="23"/>
      <c r="LL149" s="23"/>
      <c r="LM149" s="23"/>
      <c r="LN149" s="23"/>
      <c r="LO149" s="23"/>
      <c r="LP149" s="23"/>
      <c r="LQ149" s="23"/>
      <c r="LR149" s="23"/>
      <c r="LS149" s="23"/>
      <c r="LT149" s="23"/>
      <c r="LU149" s="23"/>
      <c r="LV149" s="23"/>
      <c r="LW149" s="23"/>
      <c r="LX149" s="23"/>
      <c r="LY149" s="23"/>
      <c r="LZ149" s="23"/>
      <c r="MA149" s="23"/>
      <c r="MB149" s="23"/>
      <c r="MC149" s="23"/>
      <c r="MD149" s="23"/>
      <c r="ME149" s="23"/>
      <c r="MF149" s="23"/>
      <c r="MG149" s="23"/>
      <c r="MH149" s="23"/>
      <c r="MI149" s="23"/>
      <c r="MJ149" s="23"/>
      <c r="MK149" s="23"/>
      <c r="ML149" s="23"/>
      <c r="MM149" s="23"/>
      <c r="MN149" s="23"/>
      <c r="MO149" s="23"/>
      <c r="MP149" s="23"/>
      <c r="MQ149" s="23"/>
      <c r="MR149" s="23"/>
      <c r="MS149" s="23"/>
      <c r="MT149" s="23"/>
      <c r="MU149" s="23"/>
      <c r="MV149" s="23"/>
      <c r="MW149" s="23"/>
      <c r="MX149" s="23"/>
      <c r="MY149" s="23"/>
      <c r="MZ149" s="23"/>
      <c r="NA149" s="23"/>
      <c r="NB149" s="23"/>
      <c r="NC149" s="23"/>
      <c r="ND149" s="23"/>
      <c r="NE149" s="23"/>
      <c r="NF149" s="23"/>
      <c r="NG149" s="23"/>
      <c r="NH149" s="23"/>
      <c r="NI149" s="23"/>
      <c r="NJ149" s="23"/>
      <c r="NK149" s="23"/>
      <c r="NL149" s="23"/>
      <c r="NM149" s="23"/>
      <c r="NN149" s="23"/>
      <c r="NO149" s="23"/>
      <c r="NP149" s="23"/>
      <c r="NQ149" s="23"/>
      <c r="NR149" s="23"/>
      <c r="NS149" s="23"/>
      <c r="NT149" s="23"/>
      <c r="NU149" s="23"/>
      <c r="NV149" s="23"/>
      <c r="NW149" s="23"/>
      <c r="NX149" s="23"/>
      <c r="NY149" s="23"/>
      <c r="NZ149" s="23"/>
      <c r="OA149" s="23"/>
      <c r="OB149" s="23"/>
      <c r="OC149" s="23"/>
      <c r="OD149" s="23"/>
      <c r="OE149" s="23"/>
      <c r="OF149" s="23"/>
      <c r="OG149" s="23"/>
      <c r="OH149" s="23"/>
      <c r="OI149" s="23"/>
      <c r="OJ149" s="23"/>
      <c r="OK149" s="23"/>
      <c r="OL149" s="23"/>
      <c r="OM149" s="23"/>
      <c r="ON149" s="23"/>
      <c r="OO149" s="23"/>
      <c r="OP149" s="23"/>
      <c r="OQ149" s="23"/>
      <c r="OR149" s="23"/>
      <c r="OS149" s="23"/>
      <c r="OT149" s="23"/>
      <c r="OU149" s="23"/>
      <c r="OV149" s="23"/>
      <c r="OW149" s="23"/>
      <c r="OX149" s="23"/>
      <c r="OY149" s="23"/>
      <c r="OZ149" s="23"/>
    </row>
    <row r="150" spans="1:416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  <c r="IV150" s="23"/>
      <c r="IW150" s="23"/>
      <c r="IX150" s="23"/>
      <c r="IY150" s="23"/>
      <c r="IZ150" s="23"/>
      <c r="JA150" s="23"/>
      <c r="JB150" s="23"/>
      <c r="JC150" s="23"/>
      <c r="JD150" s="23"/>
      <c r="JE150" s="23"/>
      <c r="JF150" s="23"/>
      <c r="JG150" s="23"/>
      <c r="JH150" s="23"/>
      <c r="JI150" s="23"/>
      <c r="JJ150" s="23"/>
      <c r="JK150" s="23"/>
      <c r="JL150" s="23"/>
      <c r="JM150" s="23"/>
      <c r="JN150" s="23"/>
      <c r="JO150" s="23"/>
      <c r="JP150" s="23"/>
      <c r="JQ150" s="23"/>
      <c r="JR150" s="23"/>
      <c r="JS150" s="23"/>
      <c r="JT150" s="23"/>
      <c r="JU150" s="23"/>
      <c r="JV150" s="23"/>
      <c r="JW150" s="23"/>
      <c r="JX150" s="23"/>
      <c r="JY150" s="23"/>
      <c r="JZ150" s="23"/>
      <c r="KA150" s="23"/>
      <c r="KB150" s="23"/>
      <c r="KC150" s="23"/>
      <c r="KD150" s="23"/>
      <c r="KE150" s="23"/>
      <c r="KF150" s="23"/>
      <c r="KG150" s="23"/>
      <c r="KH150" s="23"/>
      <c r="KI150" s="23"/>
      <c r="KJ150" s="23"/>
      <c r="KK150" s="23"/>
      <c r="KL150" s="23"/>
      <c r="KM150" s="23"/>
      <c r="KN150" s="23"/>
      <c r="KO150" s="23"/>
      <c r="KP150" s="23"/>
      <c r="KQ150" s="23"/>
      <c r="KR150" s="23"/>
      <c r="KS150" s="23"/>
      <c r="KT150" s="23"/>
      <c r="KU150" s="23"/>
      <c r="KV150" s="23"/>
      <c r="KW150" s="23"/>
      <c r="KX150" s="23"/>
      <c r="KY150" s="23"/>
      <c r="KZ150" s="23"/>
      <c r="LA150" s="23"/>
      <c r="LB150" s="23"/>
      <c r="LC150" s="23"/>
      <c r="LD150" s="23"/>
      <c r="LE150" s="23"/>
      <c r="LF150" s="23"/>
      <c r="LG150" s="23"/>
      <c r="LH150" s="23"/>
      <c r="LI150" s="23"/>
      <c r="LJ150" s="23"/>
      <c r="LK150" s="23"/>
      <c r="LL150" s="23"/>
      <c r="LM150" s="23"/>
      <c r="LN150" s="23"/>
      <c r="LO150" s="23"/>
      <c r="LP150" s="23"/>
      <c r="LQ150" s="23"/>
      <c r="LR150" s="23"/>
      <c r="LS150" s="23"/>
      <c r="LT150" s="23"/>
      <c r="LU150" s="23"/>
      <c r="LV150" s="23"/>
      <c r="LW150" s="23"/>
      <c r="LX150" s="23"/>
      <c r="LY150" s="23"/>
      <c r="LZ150" s="23"/>
      <c r="MA150" s="23"/>
      <c r="MB150" s="23"/>
      <c r="MC150" s="23"/>
      <c r="MD150" s="23"/>
      <c r="ME150" s="23"/>
      <c r="MF150" s="23"/>
      <c r="MG150" s="23"/>
      <c r="MH150" s="23"/>
      <c r="MI150" s="23"/>
      <c r="MJ150" s="23"/>
      <c r="MK150" s="23"/>
      <c r="ML150" s="23"/>
      <c r="MM150" s="23"/>
      <c r="MN150" s="23"/>
      <c r="MO150" s="23"/>
      <c r="MP150" s="23"/>
      <c r="MQ150" s="23"/>
      <c r="MR150" s="23"/>
      <c r="MS150" s="23"/>
      <c r="MT150" s="23"/>
      <c r="MU150" s="23"/>
      <c r="MV150" s="23"/>
      <c r="MW150" s="23"/>
      <c r="MX150" s="23"/>
      <c r="MY150" s="23"/>
      <c r="MZ150" s="23"/>
      <c r="NA150" s="23"/>
      <c r="NB150" s="23"/>
      <c r="NC150" s="23"/>
      <c r="ND150" s="23"/>
      <c r="NE150" s="23"/>
      <c r="NF150" s="23"/>
      <c r="NG150" s="23"/>
      <c r="NH150" s="23"/>
      <c r="NI150" s="23"/>
      <c r="NJ150" s="23"/>
      <c r="NK150" s="23"/>
      <c r="NL150" s="23"/>
      <c r="NM150" s="23"/>
      <c r="NN150" s="23"/>
      <c r="NO150" s="23"/>
      <c r="NP150" s="23"/>
      <c r="NQ150" s="23"/>
      <c r="NR150" s="23"/>
      <c r="NS150" s="23"/>
      <c r="NT150" s="23"/>
      <c r="NU150" s="23"/>
      <c r="NV150" s="23"/>
      <c r="NW150" s="23"/>
      <c r="NX150" s="23"/>
      <c r="NY150" s="23"/>
      <c r="NZ150" s="23"/>
      <c r="OA150" s="23"/>
      <c r="OB150" s="23"/>
      <c r="OC150" s="23"/>
      <c r="OD150" s="23"/>
      <c r="OE150" s="23"/>
      <c r="OF150" s="23"/>
      <c r="OG150" s="23"/>
      <c r="OH150" s="23"/>
      <c r="OI150" s="23"/>
      <c r="OJ150" s="23"/>
      <c r="OK150" s="23"/>
      <c r="OL150" s="23"/>
      <c r="OM150" s="23"/>
      <c r="ON150" s="23"/>
      <c r="OO150" s="23"/>
      <c r="OP150" s="23"/>
      <c r="OQ150" s="23"/>
      <c r="OR150" s="23"/>
      <c r="OS150" s="23"/>
      <c r="OT150" s="23"/>
      <c r="OU150" s="23"/>
      <c r="OV150" s="23"/>
      <c r="OW150" s="23"/>
      <c r="OX150" s="23"/>
      <c r="OY150" s="23"/>
      <c r="OZ150" s="23"/>
    </row>
    <row r="151" spans="1:416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  <c r="IU151" s="23"/>
      <c r="IV151" s="23"/>
      <c r="IW151" s="23"/>
      <c r="IX151" s="23"/>
      <c r="IY151" s="23"/>
      <c r="IZ151" s="23"/>
      <c r="JA151" s="23"/>
      <c r="JB151" s="23"/>
      <c r="JC151" s="23"/>
      <c r="JD151" s="23"/>
      <c r="JE151" s="23"/>
      <c r="JF151" s="23"/>
      <c r="JG151" s="23"/>
      <c r="JH151" s="23"/>
      <c r="JI151" s="23"/>
      <c r="JJ151" s="23"/>
      <c r="JK151" s="23"/>
      <c r="JL151" s="23"/>
      <c r="JM151" s="23"/>
      <c r="JN151" s="23"/>
      <c r="JO151" s="23"/>
      <c r="JP151" s="23"/>
      <c r="JQ151" s="23"/>
      <c r="JR151" s="23"/>
      <c r="JS151" s="23"/>
      <c r="JT151" s="23"/>
      <c r="JU151" s="23"/>
      <c r="JV151" s="23"/>
      <c r="JW151" s="23"/>
      <c r="JX151" s="23"/>
      <c r="JY151" s="23"/>
      <c r="JZ151" s="23"/>
      <c r="KA151" s="23"/>
      <c r="KB151" s="23"/>
      <c r="KC151" s="23"/>
      <c r="KD151" s="23"/>
      <c r="KE151" s="23"/>
      <c r="KF151" s="23"/>
      <c r="KG151" s="23"/>
      <c r="KH151" s="23"/>
      <c r="KI151" s="23"/>
      <c r="KJ151" s="23"/>
      <c r="KK151" s="23"/>
      <c r="KL151" s="23"/>
      <c r="KM151" s="23"/>
      <c r="KN151" s="23"/>
      <c r="KO151" s="23"/>
      <c r="KP151" s="23"/>
      <c r="KQ151" s="23"/>
      <c r="KR151" s="23"/>
      <c r="KS151" s="23"/>
      <c r="KT151" s="23"/>
      <c r="KU151" s="23"/>
      <c r="KV151" s="23"/>
      <c r="KW151" s="23"/>
      <c r="KX151" s="23"/>
      <c r="KY151" s="23"/>
      <c r="KZ151" s="23"/>
      <c r="LA151" s="23"/>
      <c r="LB151" s="23"/>
      <c r="LC151" s="23"/>
      <c r="LD151" s="23"/>
      <c r="LE151" s="23"/>
      <c r="LF151" s="23"/>
      <c r="LG151" s="23"/>
      <c r="LH151" s="23"/>
      <c r="LI151" s="23"/>
      <c r="LJ151" s="23"/>
      <c r="LK151" s="23"/>
      <c r="LL151" s="23"/>
      <c r="LM151" s="23"/>
      <c r="LN151" s="23"/>
      <c r="LO151" s="23"/>
      <c r="LP151" s="23"/>
      <c r="LQ151" s="23"/>
      <c r="LR151" s="23"/>
      <c r="LS151" s="23"/>
      <c r="LT151" s="23"/>
      <c r="LU151" s="23"/>
      <c r="LV151" s="23"/>
      <c r="LW151" s="23"/>
      <c r="LX151" s="23"/>
      <c r="LY151" s="23"/>
      <c r="LZ151" s="23"/>
      <c r="MA151" s="23"/>
      <c r="MB151" s="23"/>
      <c r="MC151" s="23"/>
      <c r="MD151" s="23"/>
      <c r="ME151" s="23"/>
      <c r="MF151" s="23"/>
      <c r="MG151" s="23"/>
      <c r="MH151" s="23"/>
      <c r="MI151" s="23"/>
      <c r="MJ151" s="23"/>
      <c r="MK151" s="23"/>
      <c r="ML151" s="23"/>
      <c r="MM151" s="23"/>
      <c r="MN151" s="23"/>
      <c r="MO151" s="23"/>
      <c r="MP151" s="23"/>
      <c r="MQ151" s="23"/>
      <c r="MR151" s="23"/>
      <c r="MS151" s="23"/>
      <c r="MT151" s="23"/>
      <c r="MU151" s="23"/>
      <c r="MV151" s="23"/>
      <c r="MW151" s="23"/>
      <c r="MX151" s="23"/>
      <c r="MY151" s="23"/>
      <c r="MZ151" s="23"/>
      <c r="NA151" s="23"/>
      <c r="NB151" s="23"/>
      <c r="NC151" s="23"/>
      <c r="ND151" s="23"/>
      <c r="NE151" s="23"/>
      <c r="NF151" s="23"/>
      <c r="NG151" s="23"/>
      <c r="NH151" s="23"/>
      <c r="NI151" s="23"/>
      <c r="NJ151" s="23"/>
      <c r="NK151" s="23"/>
      <c r="NL151" s="23"/>
      <c r="NM151" s="23"/>
      <c r="NN151" s="23"/>
      <c r="NO151" s="23"/>
      <c r="NP151" s="23"/>
      <c r="NQ151" s="23"/>
      <c r="NR151" s="23"/>
      <c r="NS151" s="23"/>
      <c r="NT151" s="23"/>
      <c r="NU151" s="23"/>
      <c r="NV151" s="23"/>
      <c r="NW151" s="23"/>
      <c r="NX151" s="23"/>
      <c r="NY151" s="23"/>
      <c r="NZ151" s="23"/>
      <c r="OA151" s="23"/>
      <c r="OB151" s="23"/>
      <c r="OC151" s="23"/>
      <c r="OD151" s="23"/>
      <c r="OE151" s="23"/>
      <c r="OF151" s="23"/>
      <c r="OG151" s="23"/>
      <c r="OH151" s="23"/>
      <c r="OI151" s="23"/>
      <c r="OJ151" s="23"/>
      <c r="OK151" s="23"/>
      <c r="OL151" s="23"/>
      <c r="OM151" s="23"/>
      <c r="ON151" s="23"/>
      <c r="OO151" s="23"/>
      <c r="OP151" s="23"/>
      <c r="OQ151" s="23"/>
      <c r="OR151" s="23"/>
      <c r="OS151" s="23"/>
      <c r="OT151" s="23"/>
      <c r="OU151" s="23"/>
      <c r="OV151" s="23"/>
      <c r="OW151" s="23"/>
      <c r="OX151" s="23"/>
      <c r="OY151" s="23"/>
      <c r="OZ151" s="23"/>
    </row>
    <row r="152" spans="1:416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  <c r="IN152" s="23"/>
      <c r="IO152" s="23"/>
      <c r="IP152" s="23"/>
      <c r="IQ152" s="23"/>
      <c r="IR152" s="23"/>
      <c r="IS152" s="23"/>
      <c r="IT152" s="23"/>
      <c r="IU152" s="23"/>
      <c r="IV152" s="23"/>
      <c r="IW152" s="23"/>
      <c r="IX152" s="23"/>
      <c r="IY152" s="23"/>
      <c r="IZ152" s="23"/>
      <c r="JA152" s="23"/>
      <c r="JB152" s="23"/>
      <c r="JC152" s="23"/>
      <c r="JD152" s="23"/>
      <c r="JE152" s="23"/>
      <c r="JF152" s="23"/>
      <c r="JG152" s="23"/>
      <c r="JH152" s="23"/>
      <c r="JI152" s="23"/>
      <c r="JJ152" s="23"/>
      <c r="JK152" s="23"/>
      <c r="JL152" s="23"/>
      <c r="JM152" s="23"/>
      <c r="JN152" s="23"/>
      <c r="JO152" s="23"/>
      <c r="JP152" s="23"/>
      <c r="JQ152" s="23"/>
      <c r="JR152" s="23"/>
      <c r="JS152" s="23"/>
      <c r="JT152" s="23"/>
      <c r="JU152" s="23"/>
      <c r="JV152" s="23"/>
      <c r="JW152" s="23"/>
      <c r="JX152" s="23"/>
      <c r="JY152" s="23"/>
      <c r="JZ152" s="23"/>
      <c r="KA152" s="23"/>
      <c r="KB152" s="23"/>
      <c r="KC152" s="23"/>
      <c r="KD152" s="23"/>
      <c r="KE152" s="23"/>
      <c r="KF152" s="23"/>
      <c r="KG152" s="23"/>
      <c r="KH152" s="23"/>
      <c r="KI152" s="23"/>
      <c r="KJ152" s="23"/>
      <c r="KK152" s="23"/>
      <c r="KL152" s="23"/>
      <c r="KM152" s="23"/>
      <c r="KN152" s="23"/>
      <c r="KO152" s="23"/>
      <c r="KP152" s="23"/>
      <c r="KQ152" s="23"/>
      <c r="KR152" s="23"/>
      <c r="KS152" s="23"/>
      <c r="KT152" s="23"/>
      <c r="KU152" s="23"/>
      <c r="KV152" s="23"/>
      <c r="KW152" s="23"/>
      <c r="KX152" s="23"/>
      <c r="KY152" s="23"/>
      <c r="KZ152" s="23"/>
      <c r="LA152" s="23"/>
      <c r="LB152" s="23"/>
      <c r="LC152" s="23"/>
      <c r="LD152" s="23"/>
      <c r="LE152" s="23"/>
      <c r="LF152" s="23"/>
      <c r="LG152" s="23"/>
      <c r="LH152" s="23"/>
      <c r="LI152" s="23"/>
      <c r="LJ152" s="23"/>
      <c r="LK152" s="23"/>
      <c r="LL152" s="23"/>
      <c r="LM152" s="23"/>
      <c r="LN152" s="23"/>
      <c r="LO152" s="23"/>
      <c r="LP152" s="23"/>
      <c r="LQ152" s="23"/>
      <c r="LR152" s="23"/>
      <c r="LS152" s="23"/>
      <c r="LT152" s="23"/>
      <c r="LU152" s="23"/>
      <c r="LV152" s="23"/>
      <c r="LW152" s="23"/>
      <c r="LX152" s="23"/>
      <c r="LY152" s="23"/>
      <c r="LZ152" s="23"/>
      <c r="MA152" s="23"/>
      <c r="MB152" s="23"/>
      <c r="MC152" s="23"/>
      <c r="MD152" s="23"/>
      <c r="ME152" s="23"/>
      <c r="MF152" s="23"/>
      <c r="MG152" s="23"/>
      <c r="MH152" s="23"/>
      <c r="MI152" s="23"/>
      <c r="MJ152" s="23"/>
      <c r="MK152" s="23"/>
      <c r="ML152" s="23"/>
      <c r="MM152" s="23"/>
      <c r="MN152" s="23"/>
      <c r="MO152" s="23"/>
      <c r="MP152" s="23"/>
      <c r="MQ152" s="23"/>
      <c r="MR152" s="23"/>
      <c r="MS152" s="23"/>
      <c r="MT152" s="23"/>
      <c r="MU152" s="23"/>
      <c r="MV152" s="23"/>
      <c r="MW152" s="23"/>
      <c r="MX152" s="23"/>
      <c r="MY152" s="23"/>
      <c r="MZ152" s="23"/>
      <c r="NA152" s="23"/>
      <c r="NB152" s="23"/>
      <c r="NC152" s="23"/>
      <c r="ND152" s="23"/>
      <c r="NE152" s="23"/>
      <c r="NF152" s="23"/>
      <c r="NG152" s="23"/>
      <c r="NH152" s="23"/>
      <c r="NI152" s="23"/>
      <c r="NJ152" s="23"/>
      <c r="NK152" s="23"/>
      <c r="NL152" s="23"/>
      <c r="NM152" s="23"/>
      <c r="NN152" s="23"/>
      <c r="NO152" s="23"/>
      <c r="NP152" s="23"/>
      <c r="NQ152" s="23"/>
      <c r="NR152" s="23"/>
      <c r="NS152" s="23"/>
      <c r="NT152" s="23"/>
      <c r="NU152" s="23"/>
      <c r="NV152" s="23"/>
      <c r="NW152" s="23"/>
      <c r="NX152" s="23"/>
      <c r="NY152" s="23"/>
      <c r="NZ152" s="23"/>
      <c r="OA152" s="23"/>
      <c r="OB152" s="23"/>
      <c r="OC152" s="23"/>
      <c r="OD152" s="23"/>
      <c r="OE152" s="23"/>
      <c r="OF152" s="23"/>
      <c r="OG152" s="23"/>
      <c r="OH152" s="23"/>
      <c r="OI152" s="23"/>
      <c r="OJ152" s="23"/>
      <c r="OK152" s="23"/>
      <c r="OL152" s="23"/>
      <c r="OM152" s="23"/>
      <c r="ON152" s="23"/>
      <c r="OO152" s="23"/>
      <c r="OP152" s="23"/>
      <c r="OQ152" s="23"/>
      <c r="OR152" s="23"/>
      <c r="OS152" s="23"/>
      <c r="OT152" s="23"/>
      <c r="OU152" s="23"/>
      <c r="OV152" s="23"/>
      <c r="OW152" s="23"/>
      <c r="OX152" s="23"/>
      <c r="OY152" s="23"/>
      <c r="OZ152" s="23"/>
    </row>
    <row r="153" spans="1:416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  <c r="IN153" s="23"/>
      <c r="IO153" s="23"/>
      <c r="IP153" s="23"/>
      <c r="IQ153" s="23"/>
      <c r="IR153" s="23"/>
      <c r="IS153" s="23"/>
      <c r="IT153" s="23"/>
      <c r="IU153" s="23"/>
      <c r="IV153" s="23"/>
      <c r="IW153" s="23"/>
      <c r="IX153" s="23"/>
      <c r="IY153" s="23"/>
      <c r="IZ153" s="23"/>
      <c r="JA153" s="23"/>
      <c r="JB153" s="23"/>
      <c r="JC153" s="23"/>
      <c r="JD153" s="23"/>
      <c r="JE153" s="23"/>
      <c r="JF153" s="23"/>
      <c r="JG153" s="23"/>
      <c r="JH153" s="23"/>
      <c r="JI153" s="23"/>
      <c r="JJ153" s="23"/>
      <c r="JK153" s="23"/>
      <c r="JL153" s="23"/>
      <c r="JM153" s="23"/>
      <c r="JN153" s="23"/>
      <c r="JO153" s="23"/>
      <c r="JP153" s="23"/>
      <c r="JQ153" s="23"/>
      <c r="JR153" s="23"/>
      <c r="JS153" s="23"/>
      <c r="JT153" s="23"/>
      <c r="JU153" s="23"/>
      <c r="JV153" s="23"/>
      <c r="JW153" s="23"/>
      <c r="JX153" s="23"/>
      <c r="JY153" s="23"/>
      <c r="JZ153" s="23"/>
      <c r="KA153" s="23"/>
      <c r="KB153" s="23"/>
      <c r="KC153" s="23"/>
      <c r="KD153" s="23"/>
      <c r="KE153" s="23"/>
      <c r="KF153" s="23"/>
      <c r="KG153" s="23"/>
      <c r="KH153" s="23"/>
      <c r="KI153" s="23"/>
      <c r="KJ153" s="23"/>
      <c r="KK153" s="23"/>
      <c r="KL153" s="23"/>
      <c r="KM153" s="23"/>
      <c r="KN153" s="23"/>
      <c r="KO153" s="23"/>
      <c r="KP153" s="23"/>
      <c r="KQ153" s="23"/>
      <c r="KR153" s="23"/>
      <c r="KS153" s="23"/>
      <c r="KT153" s="23"/>
      <c r="KU153" s="23"/>
      <c r="KV153" s="23"/>
      <c r="KW153" s="23"/>
      <c r="KX153" s="23"/>
      <c r="KY153" s="23"/>
      <c r="KZ153" s="23"/>
      <c r="LA153" s="23"/>
      <c r="LB153" s="23"/>
      <c r="LC153" s="23"/>
      <c r="LD153" s="23"/>
      <c r="LE153" s="23"/>
      <c r="LF153" s="23"/>
      <c r="LG153" s="23"/>
      <c r="LH153" s="23"/>
      <c r="LI153" s="23"/>
      <c r="LJ153" s="23"/>
      <c r="LK153" s="23"/>
      <c r="LL153" s="23"/>
      <c r="LM153" s="23"/>
      <c r="LN153" s="23"/>
      <c r="LO153" s="23"/>
      <c r="LP153" s="23"/>
      <c r="LQ153" s="23"/>
      <c r="LR153" s="23"/>
      <c r="LS153" s="23"/>
      <c r="LT153" s="23"/>
      <c r="LU153" s="23"/>
      <c r="LV153" s="23"/>
      <c r="LW153" s="23"/>
      <c r="LX153" s="23"/>
      <c r="LY153" s="23"/>
      <c r="LZ153" s="23"/>
      <c r="MA153" s="23"/>
      <c r="MB153" s="23"/>
      <c r="MC153" s="23"/>
      <c r="MD153" s="23"/>
      <c r="ME153" s="23"/>
      <c r="MF153" s="23"/>
      <c r="MG153" s="23"/>
      <c r="MH153" s="23"/>
      <c r="MI153" s="23"/>
      <c r="MJ153" s="23"/>
      <c r="MK153" s="23"/>
      <c r="ML153" s="23"/>
      <c r="MM153" s="23"/>
      <c r="MN153" s="23"/>
      <c r="MO153" s="23"/>
      <c r="MP153" s="23"/>
      <c r="MQ153" s="23"/>
      <c r="MR153" s="23"/>
      <c r="MS153" s="23"/>
      <c r="MT153" s="23"/>
      <c r="MU153" s="23"/>
      <c r="MV153" s="23"/>
      <c r="MW153" s="23"/>
      <c r="MX153" s="23"/>
      <c r="MY153" s="23"/>
      <c r="MZ153" s="23"/>
      <c r="NA153" s="23"/>
      <c r="NB153" s="23"/>
      <c r="NC153" s="23"/>
      <c r="ND153" s="23"/>
      <c r="NE153" s="23"/>
      <c r="NF153" s="23"/>
      <c r="NG153" s="23"/>
      <c r="NH153" s="23"/>
      <c r="NI153" s="23"/>
      <c r="NJ153" s="23"/>
      <c r="NK153" s="23"/>
      <c r="NL153" s="23"/>
      <c r="NM153" s="23"/>
      <c r="NN153" s="23"/>
      <c r="NO153" s="23"/>
      <c r="NP153" s="23"/>
      <c r="NQ153" s="23"/>
      <c r="NR153" s="23"/>
      <c r="NS153" s="23"/>
      <c r="NT153" s="23"/>
      <c r="NU153" s="23"/>
      <c r="NV153" s="23"/>
      <c r="NW153" s="23"/>
      <c r="NX153" s="23"/>
      <c r="NY153" s="23"/>
      <c r="NZ153" s="23"/>
      <c r="OA153" s="23"/>
      <c r="OB153" s="23"/>
      <c r="OC153" s="23"/>
      <c r="OD153" s="23"/>
      <c r="OE153" s="23"/>
      <c r="OF153" s="23"/>
      <c r="OG153" s="23"/>
      <c r="OH153" s="23"/>
      <c r="OI153" s="23"/>
      <c r="OJ153" s="23"/>
      <c r="OK153" s="23"/>
      <c r="OL153" s="23"/>
      <c r="OM153" s="23"/>
      <c r="ON153" s="23"/>
      <c r="OO153" s="23"/>
      <c r="OP153" s="23"/>
      <c r="OQ153" s="23"/>
      <c r="OR153" s="23"/>
      <c r="OS153" s="23"/>
      <c r="OT153" s="23"/>
      <c r="OU153" s="23"/>
      <c r="OV153" s="23"/>
      <c r="OW153" s="23"/>
      <c r="OX153" s="23"/>
      <c r="OY153" s="23"/>
      <c r="OZ153" s="23"/>
    </row>
    <row r="154" spans="1:416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  <c r="IN154" s="23"/>
      <c r="IO154" s="23"/>
      <c r="IP154" s="23"/>
      <c r="IQ154" s="23"/>
      <c r="IR154" s="23"/>
      <c r="IS154" s="23"/>
      <c r="IT154" s="23"/>
      <c r="IU154" s="23"/>
      <c r="IV154" s="23"/>
      <c r="IW154" s="23"/>
      <c r="IX154" s="23"/>
      <c r="IY154" s="23"/>
      <c r="IZ154" s="23"/>
      <c r="JA154" s="23"/>
      <c r="JB154" s="23"/>
      <c r="JC154" s="23"/>
      <c r="JD154" s="23"/>
      <c r="JE154" s="23"/>
      <c r="JF154" s="23"/>
      <c r="JG154" s="23"/>
      <c r="JH154" s="23"/>
      <c r="JI154" s="23"/>
      <c r="JJ154" s="23"/>
      <c r="JK154" s="23"/>
      <c r="JL154" s="23"/>
      <c r="JM154" s="23"/>
      <c r="JN154" s="23"/>
      <c r="JO154" s="23"/>
      <c r="JP154" s="23"/>
      <c r="JQ154" s="23"/>
      <c r="JR154" s="23"/>
      <c r="JS154" s="23"/>
      <c r="JT154" s="23"/>
      <c r="JU154" s="23"/>
      <c r="JV154" s="23"/>
      <c r="JW154" s="23"/>
      <c r="JX154" s="23"/>
      <c r="JY154" s="23"/>
      <c r="JZ154" s="23"/>
      <c r="KA154" s="23"/>
      <c r="KB154" s="23"/>
      <c r="KC154" s="23"/>
      <c r="KD154" s="23"/>
      <c r="KE154" s="23"/>
      <c r="KF154" s="23"/>
      <c r="KG154" s="23"/>
      <c r="KH154" s="23"/>
      <c r="KI154" s="23"/>
      <c r="KJ154" s="23"/>
      <c r="KK154" s="23"/>
      <c r="KL154" s="23"/>
      <c r="KM154" s="23"/>
      <c r="KN154" s="23"/>
      <c r="KO154" s="23"/>
      <c r="KP154" s="23"/>
      <c r="KQ154" s="23"/>
      <c r="KR154" s="23"/>
      <c r="KS154" s="23"/>
      <c r="KT154" s="23"/>
      <c r="KU154" s="23"/>
      <c r="KV154" s="23"/>
      <c r="KW154" s="23"/>
      <c r="KX154" s="23"/>
      <c r="KY154" s="23"/>
      <c r="KZ154" s="23"/>
      <c r="LA154" s="23"/>
      <c r="LB154" s="23"/>
      <c r="LC154" s="23"/>
      <c r="LD154" s="23"/>
      <c r="LE154" s="23"/>
      <c r="LF154" s="23"/>
      <c r="LG154" s="23"/>
      <c r="LH154" s="23"/>
      <c r="LI154" s="23"/>
      <c r="LJ154" s="23"/>
      <c r="LK154" s="23"/>
      <c r="LL154" s="23"/>
      <c r="LM154" s="23"/>
      <c r="LN154" s="23"/>
      <c r="LO154" s="23"/>
      <c r="LP154" s="23"/>
      <c r="LQ154" s="23"/>
      <c r="LR154" s="23"/>
      <c r="LS154" s="23"/>
      <c r="LT154" s="23"/>
      <c r="LU154" s="23"/>
      <c r="LV154" s="23"/>
      <c r="LW154" s="23"/>
      <c r="LX154" s="23"/>
      <c r="LY154" s="23"/>
      <c r="LZ154" s="23"/>
      <c r="MA154" s="23"/>
      <c r="MB154" s="23"/>
      <c r="MC154" s="23"/>
      <c r="MD154" s="23"/>
      <c r="ME154" s="23"/>
      <c r="MF154" s="23"/>
      <c r="MG154" s="23"/>
      <c r="MH154" s="23"/>
      <c r="MI154" s="23"/>
      <c r="MJ154" s="23"/>
      <c r="MK154" s="23"/>
      <c r="ML154" s="23"/>
      <c r="MM154" s="23"/>
      <c r="MN154" s="23"/>
      <c r="MO154" s="23"/>
      <c r="MP154" s="23"/>
      <c r="MQ154" s="23"/>
      <c r="MR154" s="23"/>
      <c r="MS154" s="23"/>
      <c r="MT154" s="23"/>
      <c r="MU154" s="23"/>
      <c r="MV154" s="23"/>
      <c r="MW154" s="23"/>
      <c r="MX154" s="23"/>
      <c r="MY154" s="23"/>
      <c r="MZ154" s="23"/>
      <c r="NA154" s="23"/>
      <c r="NB154" s="23"/>
      <c r="NC154" s="23"/>
      <c r="ND154" s="23"/>
      <c r="NE154" s="23"/>
      <c r="NF154" s="23"/>
      <c r="NG154" s="23"/>
      <c r="NH154" s="23"/>
      <c r="NI154" s="23"/>
      <c r="NJ154" s="23"/>
      <c r="NK154" s="23"/>
      <c r="NL154" s="23"/>
      <c r="NM154" s="23"/>
      <c r="NN154" s="23"/>
      <c r="NO154" s="23"/>
      <c r="NP154" s="23"/>
      <c r="NQ154" s="23"/>
      <c r="NR154" s="23"/>
      <c r="NS154" s="23"/>
      <c r="NT154" s="23"/>
      <c r="NU154" s="23"/>
      <c r="NV154" s="23"/>
      <c r="NW154" s="23"/>
      <c r="NX154" s="23"/>
      <c r="NY154" s="23"/>
      <c r="NZ154" s="23"/>
      <c r="OA154" s="23"/>
      <c r="OB154" s="23"/>
      <c r="OC154" s="23"/>
      <c r="OD154" s="23"/>
      <c r="OE154" s="23"/>
      <c r="OF154" s="23"/>
      <c r="OG154" s="23"/>
      <c r="OH154" s="23"/>
      <c r="OI154" s="23"/>
      <c r="OJ154" s="23"/>
      <c r="OK154" s="23"/>
      <c r="OL154" s="23"/>
      <c r="OM154" s="23"/>
      <c r="ON154" s="23"/>
      <c r="OO154" s="23"/>
      <c r="OP154" s="23"/>
      <c r="OQ154" s="23"/>
      <c r="OR154" s="23"/>
      <c r="OS154" s="23"/>
      <c r="OT154" s="23"/>
      <c r="OU154" s="23"/>
      <c r="OV154" s="23"/>
      <c r="OW154" s="23"/>
      <c r="OX154" s="23"/>
      <c r="OY154" s="23"/>
      <c r="OZ154" s="23"/>
    </row>
    <row r="155" spans="1:416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  <c r="IT155" s="23"/>
      <c r="IU155" s="23"/>
      <c r="IV155" s="23"/>
      <c r="IW155" s="23"/>
      <c r="IX155" s="23"/>
      <c r="IY155" s="23"/>
      <c r="IZ155" s="23"/>
      <c r="JA155" s="23"/>
      <c r="JB155" s="23"/>
      <c r="JC155" s="23"/>
      <c r="JD155" s="23"/>
      <c r="JE155" s="23"/>
      <c r="JF155" s="23"/>
      <c r="JG155" s="23"/>
      <c r="JH155" s="23"/>
      <c r="JI155" s="23"/>
      <c r="JJ155" s="23"/>
      <c r="JK155" s="23"/>
      <c r="JL155" s="23"/>
      <c r="JM155" s="23"/>
      <c r="JN155" s="23"/>
      <c r="JO155" s="23"/>
      <c r="JP155" s="23"/>
      <c r="JQ155" s="23"/>
      <c r="JR155" s="23"/>
      <c r="JS155" s="23"/>
      <c r="JT155" s="23"/>
      <c r="JU155" s="23"/>
      <c r="JV155" s="23"/>
      <c r="JW155" s="23"/>
      <c r="JX155" s="23"/>
      <c r="JY155" s="23"/>
      <c r="JZ155" s="23"/>
      <c r="KA155" s="23"/>
      <c r="KB155" s="23"/>
      <c r="KC155" s="23"/>
      <c r="KD155" s="23"/>
      <c r="KE155" s="23"/>
      <c r="KF155" s="23"/>
      <c r="KG155" s="23"/>
      <c r="KH155" s="23"/>
      <c r="KI155" s="23"/>
      <c r="KJ155" s="23"/>
      <c r="KK155" s="23"/>
      <c r="KL155" s="23"/>
      <c r="KM155" s="23"/>
      <c r="KN155" s="23"/>
      <c r="KO155" s="23"/>
      <c r="KP155" s="23"/>
      <c r="KQ155" s="23"/>
      <c r="KR155" s="23"/>
      <c r="KS155" s="23"/>
      <c r="KT155" s="23"/>
      <c r="KU155" s="23"/>
      <c r="KV155" s="23"/>
      <c r="KW155" s="23"/>
      <c r="KX155" s="23"/>
      <c r="KY155" s="23"/>
      <c r="KZ155" s="23"/>
      <c r="LA155" s="23"/>
      <c r="LB155" s="23"/>
      <c r="LC155" s="23"/>
      <c r="LD155" s="23"/>
      <c r="LE155" s="23"/>
      <c r="LF155" s="23"/>
      <c r="LG155" s="23"/>
      <c r="LH155" s="23"/>
      <c r="LI155" s="23"/>
      <c r="LJ155" s="23"/>
      <c r="LK155" s="23"/>
      <c r="LL155" s="23"/>
      <c r="LM155" s="23"/>
      <c r="LN155" s="23"/>
      <c r="LO155" s="23"/>
      <c r="LP155" s="23"/>
      <c r="LQ155" s="23"/>
      <c r="LR155" s="23"/>
      <c r="LS155" s="23"/>
      <c r="LT155" s="23"/>
      <c r="LU155" s="23"/>
      <c r="LV155" s="23"/>
      <c r="LW155" s="23"/>
      <c r="LX155" s="23"/>
      <c r="LY155" s="23"/>
      <c r="LZ155" s="23"/>
      <c r="MA155" s="23"/>
      <c r="MB155" s="23"/>
      <c r="MC155" s="23"/>
      <c r="MD155" s="23"/>
      <c r="ME155" s="23"/>
      <c r="MF155" s="23"/>
      <c r="MG155" s="23"/>
      <c r="MH155" s="23"/>
      <c r="MI155" s="23"/>
      <c r="MJ155" s="23"/>
      <c r="MK155" s="23"/>
      <c r="ML155" s="23"/>
      <c r="MM155" s="23"/>
      <c r="MN155" s="23"/>
      <c r="MO155" s="23"/>
      <c r="MP155" s="23"/>
      <c r="MQ155" s="23"/>
      <c r="MR155" s="23"/>
      <c r="MS155" s="23"/>
      <c r="MT155" s="23"/>
      <c r="MU155" s="23"/>
      <c r="MV155" s="23"/>
      <c r="MW155" s="23"/>
      <c r="MX155" s="23"/>
      <c r="MY155" s="23"/>
      <c r="MZ155" s="23"/>
      <c r="NA155" s="23"/>
      <c r="NB155" s="23"/>
      <c r="NC155" s="23"/>
      <c r="ND155" s="23"/>
      <c r="NE155" s="23"/>
      <c r="NF155" s="23"/>
      <c r="NG155" s="23"/>
      <c r="NH155" s="23"/>
      <c r="NI155" s="23"/>
      <c r="NJ155" s="23"/>
      <c r="NK155" s="23"/>
      <c r="NL155" s="23"/>
      <c r="NM155" s="23"/>
      <c r="NN155" s="23"/>
      <c r="NO155" s="23"/>
      <c r="NP155" s="23"/>
      <c r="NQ155" s="23"/>
      <c r="NR155" s="23"/>
      <c r="NS155" s="23"/>
      <c r="NT155" s="23"/>
      <c r="NU155" s="23"/>
      <c r="NV155" s="23"/>
      <c r="NW155" s="23"/>
      <c r="NX155" s="23"/>
      <c r="NY155" s="23"/>
      <c r="NZ155" s="23"/>
      <c r="OA155" s="23"/>
      <c r="OB155" s="23"/>
      <c r="OC155" s="23"/>
      <c r="OD155" s="23"/>
      <c r="OE155" s="23"/>
      <c r="OF155" s="23"/>
      <c r="OG155" s="23"/>
      <c r="OH155" s="23"/>
      <c r="OI155" s="23"/>
      <c r="OJ155" s="23"/>
      <c r="OK155" s="23"/>
      <c r="OL155" s="23"/>
      <c r="OM155" s="23"/>
      <c r="ON155" s="23"/>
      <c r="OO155" s="23"/>
      <c r="OP155" s="23"/>
      <c r="OQ155" s="23"/>
      <c r="OR155" s="23"/>
      <c r="OS155" s="23"/>
      <c r="OT155" s="23"/>
      <c r="OU155" s="23"/>
      <c r="OV155" s="23"/>
      <c r="OW155" s="23"/>
      <c r="OX155" s="23"/>
      <c r="OY155" s="23"/>
      <c r="OZ155" s="23"/>
    </row>
    <row r="156" spans="1:41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  <c r="IN156" s="23"/>
      <c r="IO156" s="23"/>
      <c r="IP156" s="23"/>
      <c r="IQ156" s="23"/>
      <c r="IR156" s="23"/>
      <c r="IS156" s="23"/>
      <c r="IT156" s="23"/>
      <c r="IU156" s="23"/>
      <c r="IV156" s="23"/>
      <c r="IW156" s="23"/>
      <c r="IX156" s="23"/>
      <c r="IY156" s="23"/>
      <c r="IZ156" s="23"/>
      <c r="JA156" s="23"/>
      <c r="JB156" s="23"/>
      <c r="JC156" s="23"/>
      <c r="JD156" s="23"/>
      <c r="JE156" s="23"/>
      <c r="JF156" s="23"/>
      <c r="JG156" s="23"/>
      <c r="JH156" s="23"/>
      <c r="JI156" s="23"/>
      <c r="JJ156" s="23"/>
      <c r="JK156" s="23"/>
      <c r="JL156" s="23"/>
      <c r="JM156" s="23"/>
      <c r="JN156" s="23"/>
      <c r="JO156" s="23"/>
      <c r="JP156" s="23"/>
      <c r="JQ156" s="23"/>
      <c r="JR156" s="23"/>
      <c r="JS156" s="23"/>
      <c r="JT156" s="23"/>
      <c r="JU156" s="23"/>
      <c r="JV156" s="23"/>
      <c r="JW156" s="23"/>
      <c r="JX156" s="23"/>
      <c r="JY156" s="23"/>
      <c r="JZ156" s="23"/>
      <c r="KA156" s="23"/>
      <c r="KB156" s="23"/>
      <c r="KC156" s="23"/>
      <c r="KD156" s="23"/>
      <c r="KE156" s="23"/>
      <c r="KF156" s="23"/>
      <c r="KG156" s="23"/>
      <c r="KH156" s="23"/>
      <c r="KI156" s="23"/>
      <c r="KJ156" s="23"/>
      <c r="KK156" s="23"/>
      <c r="KL156" s="23"/>
      <c r="KM156" s="23"/>
      <c r="KN156" s="23"/>
      <c r="KO156" s="23"/>
      <c r="KP156" s="23"/>
      <c r="KQ156" s="23"/>
      <c r="KR156" s="23"/>
      <c r="KS156" s="23"/>
      <c r="KT156" s="23"/>
      <c r="KU156" s="23"/>
      <c r="KV156" s="23"/>
      <c r="KW156" s="23"/>
      <c r="KX156" s="23"/>
      <c r="KY156" s="23"/>
      <c r="KZ156" s="23"/>
      <c r="LA156" s="23"/>
      <c r="LB156" s="23"/>
      <c r="LC156" s="23"/>
      <c r="LD156" s="23"/>
      <c r="LE156" s="23"/>
      <c r="LF156" s="23"/>
      <c r="LG156" s="23"/>
      <c r="LH156" s="23"/>
      <c r="LI156" s="23"/>
      <c r="LJ156" s="23"/>
      <c r="LK156" s="23"/>
      <c r="LL156" s="23"/>
      <c r="LM156" s="23"/>
      <c r="LN156" s="23"/>
      <c r="LO156" s="23"/>
      <c r="LP156" s="23"/>
      <c r="LQ156" s="23"/>
      <c r="LR156" s="23"/>
      <c r="LS156" s="23"/>
      <c r="LT156" s="23"/>
      <c r="LU156" s="23"/>
      <c r="LV156" s="23"/>
      <c r="LW156" s="23"/>
      <c r="LX156" s="23"/>
      <c r="LY156" s="23"/>
      <c r="LZ156" s="23"/>
      <c r="MA156" s="23"/>
      <c r="MB156" s="23"/>
      <c r="MC156" s="23"/>
      <c r="MD156" s="23"/>
      <c r="ME156" s="23"/>
      <c r="MF156" s="23"/>
      <c r="MG156" s="23"/>
      <c r="MH156" s="23"/>
      <c r="MI156" s="23"/>
      <c r="MJ156" s="23"/>
      <c r="MK156" s="23"/>
      <c r="ML156" s="23"/>
      <c r="MM156" s="23"/>
      <c r="MN156" s="23"/>
      <c r="MO156" s="23"/>
      <c r="MP156" s="23"/>
      <c r="MQ156" s="23"/>
      <c r="MR156" s="23"/>
      <c r="MS156" s="23"/>
      <c r="MT156" s="23"/>
      <c r="MU156" s="23"/>
      <c r="MV156" s="23"/>
      <c r="MW156" s="23"/>
      <c r="MX156" s="23"/>
      <c r="MY156" s="23"/>
      <c r="MZ156" s="23"/>
      <c r="NA156" s="23"/>
      <c r="NB156" s="23"/>
      <c r="NC156" s="23"/>
      <c r="ND156" s="23"/>
      <c r="NE156" s="23"/>
      <c r="NF156" s="23"/>
      <c r="NG156" s="23"/>
      <c r="NH156" s="23"/>
      <c r="NI156" s="23"/>
      <c r="NJ156" s="23"/>
      <c r="NK156" s="23"/>
      <c r="NL156" s="23"/>
      <c r="NM156" s="23"/>
      <c r="NN156" s="23"/>
      <c r="NO156" s="23"/>
      <c r="NP156" s="23"/>
      <c r="NQ156" s="23"/>
      <c r="NR156" s="23"/>
      <c r="NS156" s="23"/>
      <c r="NT156" s="23"/>
      <c r="NU156" s="23"/>
      <c r="NV156" s="23"/>
      <c r="NW156" s="23"/>
      <c r="NX156" s="23"/>
      <c r="NY156" s="23"/>
      <c r="NZ156" s="23"/>
      <c r="OA156" s="23"/>
      <c r="OB156" s="23"/>
      <c r="OC156" s="23"/>
      <c r="OD156" s="23"/>
      <c r="OE156" s="23"/>
      <c r="OF156" s="23"/>
      <c r="OG156" s="23"/>
      <c r="OH156" s="23"/>
      <c r="OI156" s="23"/>
      <c r="OJ156" s="23"/>
      <c r="OK156" s="23"/>
      <c r="OL156" s="23"/>
      <c r="OM156" s="23"/>
      <c r="ON156" s="23"/>
      <c r="OO156" s="23"/>
      <c r="OP156" s="23"/>
      <c r="OQ156" s="23"/>
      <c r="OR156" s="23"/>
      <c r="OS156" s="23"/>
      <c r="OT156" s="23"/>
      <c r="OU156" s="23"/>
      <c r="OV156" s="23"/>
      <c r="OW156" s="23"/>
      <c r="OX156" s="23"/>
      <c r="OY156" s="23"/>
      <c r="OZ156" s="23"/>
    </row>
    <row r="157" spans="1:416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  <c r="IN157" s="23"/>
      <c r="IO157" s="23"/>
      <c r="IP157" s="23"/>
      <c r="IQ157" s="23"/>
      <c r="IR157" s="23"/>
      <c r="IS157" s="23"/>
      <c r="IT157" s="23"/>
      <c r="IU157" s="23"/>
      <c r="IV157" s="23"/>
      <c r="IW157" s="23"/>
      <c r="IX157" s="23"/>
      <c r="IY157" s="23"/>
      <c r="IZ157" s="23"/>
      <c r="JA157" s="23"/>
      <c r="JB157" s="23"/>
      <c r="JC157" s="23"/>
      <c r="JD157" s="23"/>
      <c r="JE157" s="23"/>
      <c r="JF157" s="23"/>
      <c r="JG157" s="23"/>
      <c r="JH157" s="23"/>
      <c r="JI157" s="23"/>
      <c r="JJ157" s="23"/>
      <c r="JK157" s="23"/>
      <c r="JL157" s="23"/>
      <c r="JM157" s="23"/>
      <c r="JN157" s="23"/>
      <c r="JO157" s="23"/>
      <c r="JP157" s="23"/>
      <c r="JQ157" s="23"/>
      <c r="JR157" s="23"/>
      <c r="JS157" s="23"/>
      <c r="JT157" s="23"/>
      <c r="JU157" s="23"/>
      <c r="JV157" s="23"/>
      <c r="JW157" s="23"/>
      <c r="JX157" s="23"/>
      <c r="JY157" s="23"/>
      <c r="JZ157" s="23"/>
      <c r="KA157" s="23"/>
      <c r="KB157" s="23"/>
      <c r="KC157" s="23"/>
      <c r="KD157" s="23"/>
      <c r="KE157" s="23"/>
      <c r="KF157" s="23"/>
      <c r="KG157" s="23"/>
      <c r="KH157" s="23"/>
      <c r="KI157" s="23"/>
      <c r="KJ157" s="23"/>
      <c r="KK157" s="23"/>
      <c r="KL157" s="23"/>
      <c r="KM157" s="23"/>
      <c r="KN157" s="23"/>
      <c r="KO157" s="23"/>
      <c r="KP157" s="23"/>
      <c r="KQ157" s="23"/>
      <c r="KR157" s="23"/>
      <c r="KS157" s="23"/>
      <c r="KT157" s="23"/>
      <c r="KU157" s="23"/>
      <c r="KV157" s="23"/>
      <c r="KW157" s="23"/>
      <c r="KX157" s="23"/>
      <c r="KY157" s="23"/>
      <c r="KZ157" s="23"/>
      <c r="LA157" s="23"/>
      <c r="LB157" s="23"/>
      <c r="LC157" s="23"/>
      <c r="LD157" s="23"/>
      <c r="LE157" s="23"/>
      <c r="LF157" s="23"/>
      <c r="LG157" s="23"/>
      <c r="LH157" s="23"/>
      <c r="LI157" s="23"/>
      <c r="LJ157" s="23"/>
      <c r="LK157" s="23"/>
      <c r="LL157" s="23"/>
      <c r="LM157" s="23"/>
      <c r="LN157" s="23"/>
      <c r="LO157" s="23"/>
      <c r="LP157" s="23"/>
      <c r="LQ157" s="23"/>
      <c r="LR157" s="23"/>
      <c r="LS157" s="23"/>
      <c r="LT157" s="23"/>
      <c r="LU157" s="23"/>
      <c r="LV157" s="23"/>
      <c r="LW157" s="23"/>
      <c r="LX157" s="23"/>
      <c r="LY157" s="23"/>
      <c r="LZ157" s="23"/>
      <c r="MA157" s="23"/>
      <c r="MB157" s="23"/>
      <c r="MC157" s="23"/>
      <c r="MD157" s="23"/>
      <c r="ME157" s="23"/>
      <c r="MF157" s="23"/>
      <c r="MG157" s="23"/>
      <c r="MH157" s="23"/>
      <c r="MI157" s="23"/>
      <c r="MJ157" s="23"/>
      <c r="MK157" s="23"/>
      <c r="ML157" s="23"/>
      <c r="MM157" s="23"/>
      <c r="MN157" s="23"/>
      <c r="MO157" s="23"/>
      <c r="MP157" s="23"/>
      <c r="MQ157" s="23"/>
      <c r="MR157" s="23"/>
      <c r="MS157" s="23"/>
      <c r="MT157" s="23"/>
      <c r="MU157" s="23"/>
      <c r="MV157" s="23"/>
      <c r="MW157" s="23"/>
      <c r="MX157" s="23"/>
      <c r="MY157" s="23"/>
      <c r="MZ157" s="23"/>
      <c r="NA157" s="23"/>
      <c r="NB157" s="23"/>
      <c r="NC157" s="23"/>
      <c r="ND157" s="23"/>
      <c r="NE157" s="23"/>
      <c r="NF157" s="23"/>
      <c r="NG157" s="23"/>
      <c r="NH157" s="23"/>
      <c r="NI157" s="23"/>
      <c r="NJ157" s="23"/>
      <c r="NK157" s="23"/>
      <c r="NL157" s="23"/>
      <c r="NM157" s="23"/>
      <c r="NN157" s="23"/>
      <c r="NO157" s="23"/>
      <c r="NP157" s="23"/>
      <c r="NQ157" s="23"/>
      <c r="NR157" s="23"/>
      <c r="NS157" s="23"/>
      <c r="NT157" s="23"/>
      <c r="NU157" s="23"/>
      <c r="NV157" s="23"/>
      <c r="NW157" s="23"/>
      <c r="NX157" s="23"/>
      <c r="NY157" s="23"/>
      <c r="NZ157" s="23"/>
      <c r="OA157" s="23"/>
      <c r="OB157" s="23"/>
      <c r="OC157" s="23"/>
      <c r="OD157" s="23"/>
      <c r="OE157" s="23"/>
      <c r="OF157" s="23"/>
      <c r="OG157" s="23"/>
      <c r="OH157" s="23"/>
      <c r="OI157" s="23"/>
      <c r="OJ157" s="23"/>
      <c r="OK157" s="23"/>
      <c r="OL157" s="23"/>
      <c r="OM157" s="23"/>
      <c r="ON157" s="23"/>
      <c r="OO157" s="23"/>
      <c r="OP157" s="23"/>
      <c r="OQ157" s="23"/>
      <c r="OR157" s="23"/>
      <c r="OS157" s="23"/>
      <c r="OT157" s="23"/>
      <c r="OU157" s="23"/>
      <c r="OV157" s="23"/>
      <c r="OW157" s="23"/>
      <c r="OX157" s="23"/>
      <c r="OY157" s="23"/>
      <c r="OZ157" s="23"/>
    </row>
    <row r="158" spans="1:416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  <c r="IN158" s="23"/>
      <c r="IO158" s="23"/>
      <c r="IP158" s="23"/>
      <c r="IQ158" s="23"/>
      <c r="IR158" s="23"/>
      <c r="IS158" s="23"/>
      <c r="IT158" s="23"/>
      <c r="IU158" s="23"/>
      <c r="IV158" s="23"/>
      <c r="IW158" s="23"/>
      <c r="IX158" s="23"/>
      <c r="IY158" s="23"/>
      <c r="IZ158" s="23"/>
      <c r="JA158" s="23"/>
      <c r="JB158" s="23"/>
      <c r="JC158" s="23"/>
      <c r="JD158" s="23"/>
      <c r="JE158" s="23"/>
      <c r="JF158" s="23"/>
      <c r="JG158" s="23"/>
      <c r="JH158" s="23"/>
      <c r="JI158" s="23"/>
      <c r="JJ158" s="23"/>
      <c r="JK158" s="23"/>
      <c r="JL158" s="23"/>
      <c r="JM158" s="23"/>
      <c r="JN158" s="23"/>
      <c r="JO158" s="23"/>
      <c r="JP158" s="23"/>
      <c r="JQ158" s="23"/>
      <c r="JR158" s="23"/>
      <c r="JS158" s="23"/>
      <c r="JT158" s="23"/>
      <c r="JU158" s="23"/>
      <c r="JV158" s="23"/>
      <c r="JW158" s="23"/>
      <c r="JX158" s="23"/>
      <c r="JY158" s="23"/>
      <c r="JZ158" s="23"/>
      <c r="KA158" s="23"/>
      <c r="KB158" s="23"/>
      <c r="KC158" s="23"/>
      <c r="KD158" s="23"/>
      <c r="KE158" s="23"/>
      <c r="KF158" s="23"/>
      <c r="KG158" s="23"/>
      <c r="KH158" s="23"/>
      <c r="KI158" s="23"/>
      <c r="KJ158" s="23"/>
      <c r="KK158" s="23"/>
      <c r="KL158" s="23"/>
      <c r="KM158" s="23"/>
      <c r="KN158" s="23"/>
      <c r="KO158" s="23"/>
      <c r="KP158" s="23"/>
      <c r="KQ158" s="23"/>
      <c r="KR158" s="23"/>
      <c r="KS158" s="23"/>
      <c r="KT158" s="23"/>
      <c r="KU158" s="23"/>
      <c r="KV158" s="23"/>
      <c r="KW158" s="23"/>
      <c r="KX158" s="23"/>
      <c r="KY158" s="23"/>
      <c r="KZ158" s="23"/>
      <c r="LA158" s="23"/>
      <c r="LB158" s="23"/>
      <c r="LC158" s="23"/>
      <c r="LD158" s="23"/>
      <c r="LE158" s="23"/>
      <c r="LF158" s="23"/>
      <c r="LG158" s="23"/>
      <c r="LH158" s="23"/>
      <c r="LI158" s="23"/>
      <c r="LJ158" s="23"/>
      <c r="LK158" s="23"/>
      <c r="LL158" s="23"/>
      <c r="LM158" s="23"/>
      <c r="LN158" s="23"/>
      <c r="LO158" s="23"/>
      <c r="LP158" s="23"/>
      <c r="LQ158" s="23"/>
      <c r="LR158" s="23"/>
      <c r="LS158" s="23"/>
      <c r="LT158" s="23"/>
      <c r="LU158" s="23"/>
      <c r="LV158" s="23"/>
      <c r="LW158" s="23"/>
      <c r="LX158" s="23"/>
      <c r="LY158" s="23"/>
      <c r="LZ158" s="23"/>
      <c r="MA158" s="23"/>
      <c r="MB158" s="23"/>
      <c r="MC158" s="23"/>
      <c r="MD158" s="23"/>
      <c r="ME158" s="23"/>
      <c r="MF158" s="23"/>
      <c r="MG158" s="23"/>
      <c r="MH158" s="23"/>
      <c r="MI158" s="23"/>
      <c r="MJ158" s="23"/>
      <c r="MK158" s="23"/>
      <c r="ML158" s="23"/>
      <c r="MM158" s="23"/>
      <c r="MN158" s="23"/>
      <c r="MO158" s="23"/>
      <c r="MP158" s="23"/>
      <c r="MQ158" s="23"/>
      <c r="MR158" s="23"/>
      <c r="MS158" s="23"/>
      <c r="MT158" s="23"/>
      <c r="MU158" s="23"/>
      <c r="MV158" s="23"/>
      <c r="MW158" s="23"/>
      <c r="MX158" s="23"/>
      <c r="MY158" s="23"/>
      <c r="MZ158" s="23"/>
      <c r="NA158" s="23"/>
      <c r="NB158" s="23"/>
      <c r="NC158" s="23"/>
      <c r="ND158" s="23"/>
      <c r="NE158" s="23"/>
      <c r="NF158" s="23"/>
      <c r="NG158" s="23"/>
      <c r="NH158" s="23"/>
      <c r="NI158" s="23"/>
      <c r="NJ158" s="23"/>
      <c r="NK158" s="23"/>
      <c r="NL158" s="23"/>
      <c r="NM158" s="23"/>
      <c r="NN158" s="23"/>
      <c r="NO158" s="23"/>
      <c r="NP158" s="23"/>
      <c r="NQ158" s="23"/>
      <c r="NR158" s="23"/>
      <c r="NS158" s="23"/>
      <c r="NT158" s="23"/>
      <c r="NU158" s="23"/>
      <c r="NV158" s="23"/>
      <c r="NW158" s="23"/>
      <c r="NX158" s="23"/>
      <c r="NY158" s="23"/>
      <c r="NZ158" s="23"/>
      <c r="OA158" s="23"/>
      <c r="OB158" s="23"/>
      <c r="OC158" s="23"/>
      <c r="OD158" s="23"/>
      <c r="OE158" s="23"/>
      <c r="OF158" s="23"/>
      <c r="OG158" s="23"/>
      <c r="OH158" s="23"/>
      <c r="OI158" s="23"/>
      <c r="OJ158" s="23"/>
      <c r="OK158" s="23"/>
      <c r="OL158" s="23"/>
      <c r="OM158" s="23"/>
      <c r="ON158" s="23"/>
      <c r="OO158" s="23"/>
      <c r="OP158" s="23"/>
      <c r="OQ158" s="23"/>
      <c r="OR158" s="23"/>
      <c r="OS158" s="23"/>
      <c r="OT158" s="23"/>
      <c r="OU158" s="23"/>
      <c r="OV158" s="23"/>
      <c r="OW158" s="23"/>
      <c r="OX158" s="23"/>
      <c r="OY158" s="23"/>
      <c r="OZ158" s="23"/>
    </row>
    <row r="159" spans="1:416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  <c r="IN159" s="23"/>
      <c r="IO159" s="23"/>
      <c r="IP159" s="23"/>
      <c r="IQ159" s="23"/>
      <c r="IR159" s="23"/>
      <c r="IS159" s="23"/>
      <c r="IT159" s="23"/>
      <c r="IU159" s="23"/>
      <c r="IV159" s="23"/>
      <c r="IW159" s="23"/>
      <c r="IX159" s="23"/>
      <c r="IY159" s="23"/>
      <c r="IZ159" s="23"/>
      <c r="JA159" s="23"/>
      <c r="JB159" s="23"/>
      <c r="JC159" s="23"/>
      <c r="JD159" s="23"/>
      <c r="JE159" s="23"/>
      <c r="JF159" s="23"/>
      <c r="JG159" s="23"/>
      <c r="JH159" s="23"/>
      <c r="JI159" s="23"/>
      <c r="JJ159" s="23"/>
      <c r="JK159" s="23"/>
      <c r="JL159" s="23"/>
      <c r="JM159" s="23"/>
      <c r="JN159" s="23"/>
      <c r="JO159" s="23"/>
      <c r="JP159" s="23"/>
      <c r="JQ159" s="23"/>
      <c r="JR159" s="23"/>
      <c r="JS159" s="23"/>
      <c r="JT159" s="23"/>
      <c r="JU159" s="23"/>
      <c r="JV159" s="23"/>
      <c r="JW159" s="23"/>
      <c r="JX159" s="23"/>
      <c r="JY159" s="23"/>
      <c r="JZ159" s="23"/>
      <c r="KA159" s="23"/>
      <c r="KB159" s="23"/>
      <c r="KC159" s="23"/>
      <c r="KD159" s="23"/>
      <c r="KE159" s="23"/>
      <c r="KF159" s="23"/>
      <c r="KG159" s="23"/>
      <c r="KH159" s="23"/>
      <c r="KI159" s="23"/>
      <c r="KJ159" s="23"/>
      <c r="KK159" s="23"/>
      <c r="KL159" s="23"/>
      <c r="KM159" s="23"/>
      <c r="KN159" s="23"/>
      <c r="KO159" s="23"/>
      <c r="KP159" s="23"/>
      <c r="KQ159" s="23"/>
      <c r="KR159" s="23"/>
      <c r="KS159" s="23"/>
      <c r="KT159" s="23"/>
      <c r="KU159" s="23"/>
      <c r="KV159" s="23"/>
      <c r="KW159" s="23"/>
      <c r="KX159" s="23"/>
      <c r="KY159" s="23"/>
      <c r="KZ159" s="23"/>
      <c r="LA159" s="23"/>
      <c r="LB159" s="23"/>
      <c r="LC159" s="23"/>
      <c r="LD159" s="23"/>
      <c r="LE159" s="23"/>
      <c r="LF159" s="23"/>
      <c r="LG159" s="23"/>
      <c r="LH159" s="23"/>
      <c r="LI159" s="23"/>
      <c r="LJ159" s="23"/>
      <c r="LK159" s="23"/>
      <c r="LL159" s="23"/>
      <c r="LM159" s="23"/>
      <c r="LN159" s="23"/>
      <c r="LO159" s="23"/>
      <c r="LP159" s="23"/>
      <c r="LQ159" s="23"/>
      <c r="LR159" s="23"/>
      <c r="LS159" s="23"/>
      <c r="LT159" s="23"/>
      <c r="LU159" s="23"/>
      <c r="LV159" s="23"/>
      <c r="LW159" s="23"/>
      <c r="LX159" s="23"/>
      <c r="LY159" s="23"/>
      <c r="LZ159" s="23"/>
      <c r="MA159" s="23"/>
      <c r="MB159" s="23"/>
      <c r="MC159" s="23"/>
      <c r="MD159" s="23"/>
      <c r="ME159" s="23"/>
      <c r="MF159" s="23"/>
      <c r="MG159" s="23"/>
      <c r="MH159" s="23"/>
      <c r="MI159" s="23"/>
      <c r="MJ159" s="23"/>
      <c r="MK159" s="23"/>
      <c r="ML159" s="23"/>
      <c r="MM159" s="23"/>
      <c r="MN159" s="23"/>
      <c r="MO159" s="23"/>
      <c r="MP159" s="23"/>
      <c r="MQ159" s="23"/>
      <c r="MR159" s="23"/>
      <c r="MS159" s="23"/>
      <c r="MT159" s="23"/>
      <c r="MU159" s="23"/>
      <c r="MV159" s="23"/>
      <c r="MW159" s="23"/>
      <c r="MX159" s="23"/>
      <c r="MY159" s="23"/>
      <c r="MZ159" s="23"/>
      <c r="NA159" s="23"/>
      <c r="NB159" s="23"/>
      <c r="NC159" s="23"/>
      <c r="ND159" s="23"/>
      <c r="NE159" s="23"/>
      <c r="NF159" s="23"/>
      <c r="NG159" s="23"/>
      <c r="NH159" s="23"/>
      <c r="NI159" s="23"/>
      <c r="NJ159" s="23"/>
      <c r="NK159" s="23"/>
      <c r="NL159" s="23"/>
      <c r="NM159" s="23"/>
      <c r="NN159" s="23"/>
      <c r="NO159" s="23"/>
      <c r="NP159" s="23"/>
      <c r="NQ159" s="23"/>
      <c r="NR159" s="23"/>
      <c r="NS159" s="23"/>
      <c r="NT159" s="23"/>
      <c r="NU159" s="23"/>
      <c r="NV159" s="23"/>
      <c r="NW159" s="23"/>
      <c r="NX159" s="23"/>
      <c r="NY159" s="23"/>
      <c r="NZ159" s="23"/>
      <c r="OA159" s="23"/>
      <c r="OB159" s="23"/>
      <c r="OC159" s="23"/>
      <c r="OD159" s="23"/>
      <c r="OE159" s="23"/>
      <c r="OF159" s="23"/>
      <c r="OG159" s="23"/>
      <c r="OH159" s="23"/>
      <c r="OI159" s="23"/>
      <c r="OJ159" s="23"/>
      <c r="OK159" s="23"/>
      <c r="OL159" s="23"/>
      <c r="OM159" s="23"/>
      <c r="ON159" s="23"/>
      <c r="OO159" s="23"/>
      <c r="OP159" s="23"/>
      <c r="OQ159" s="23"/>
      <c r="OR159" s="23"/>
      <c r="OS159" s="23"/>
      <c r="OT159" s="23"/>
      <c r="OU159" s="23"/>
      <c r="OV159" s="23"/>
      <c r="OW159" s="23"/>
      <c r="OX159" s="23"/>
      <c r="OY159" s="23"/>
      <c r="OZ159" s="23"/>
    </row>
    <row r="160" spans="1:416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  <c r="IU160" s="23"/>
      <c r="IV160" s="23"/>
      <c r="IW160" s="23"/>
      <c r="IX160" s="23"/>
      <c r="IY160" s="23"/>
      <c r="IZ160" s="23"/>
      <c r="JA160" s="23"/>
      <c r="JB160" s="23"/>
      <c r="JC160" s="23"/>
      <c r="JD160" s="23"/>
      <c r="JE160" s="23"/>
      <c r="JF160" s="23"/>
      <c r="JG160" s="23"/>
      <c r="JH160" s="23"/>
      <c r="JI160" s="23"/>
      <c r="JJ160" s="23"/>
      <c r="JK160" s="23"/>
      <c r="JL160" s="23"/>
      <c r="JM160" s="23"/>
      <c r="JN160" s="23"/>
      <c r="JO160" s="23"/>
      <c r="JP160" s="23"/>
      <c r="JQ160" s="23"/>
      <c r="JR160" s="23"/>
      <c r="JS160" s="23"/>
      <c r="JT160" s="23"/>
      <c r="JU160" s="23"/>
      <c r="JV160" s="23"/>
      <c r="JW160" s="23"/>
      <c r="JX160" s="23"/>
      <c r="JY160" s="23"/>
      <c r="JZ160" s="23"/>
      <c r="KA160" s="23"/>
      <c r="KB160" s="23"/>
      <c r="KC160" s="23"/>
      <c r="KD160" s="23"/>
      <c r="KE160" s="23"/>
      <c r="KF160" s="23"/>
      <c r="KG160" s="23"/>
      <c r="KH160" s="23"/>
      <c r="KI160" s="23"/>
      <c r="KJ160" s="23"/>
      <c r="KK160" s="23"/>
      <c r="KL160" s="23"/>
      <c r="KM160" s="23"/>
      <c r="KN160" s="23"/>
      <c r="KO160" s="23"/>
      <c r="KP160" s="23"/>
      <c r="KQ160" s="23"/>
      <c r="KR160" s="23"/>
      <c r="KS160" s="23"/>
      <c r="KT160" s="23"/>
      <c r="KU160" s="23"/>
      <c r="KV160" s="23"/>
      <c r="KW160" s="23"/>
      <c r="KX160" s="23"/>
      <c r="KY160" s="23"/>
      <c r="KZ160" s="23"/>
      <c r="LA160" s="23"/>
      <c r="LB160" s="23"/>
      <c r="LC160" s="23"/>
      <c r="LD160" s="23"/>
      <c r="LE160" s="23"/>
      <c r="LF160" s="23"/>
      <c r="LG160" s="23"/>
      <c r="LH160" s="23"/>
      <c r="LI160" s="23"/>
      <c r="LJ160" s="23"/>
      <c r="LK160" s="23"/>
      <c r="LL160" s="23"/>
      <c r="LM160" s="23"/>
      <c r="LN160" s="23"/>
      <c r="LO160" s="23"/>
      <c r="LP160" s="23"/>
      <c r="LQ160" s="23"/>
      <c r="LR160" s="23"/>
      <c r="LS160" s="23"/>
      <c r="LT160" s="23"/>
      <c r="LU160" s="23"/>
      <c r="LV160" s="23"/>
      <c r="LW160" s="23"/>
      <c r="LX160" s="23"/>
      <c r="LY160" s="23"/>
      <c r="LZ160" s="23"/>
      <c r="MA160" s="23"/>
      <c r="MB160" s="23"/>
      <c r="MC160" s="23"/>
      <c r="MD160" s="23"/>
      <c r="ME160" s="23"/>
      <c r="MF160" s="23"/>
      <c r="MG160" s="23"/>
      <c r="MH160" s="23"/>
      <c r="MI160" s="23"/>
      <c r="MJ160" s="23"/>
      <c r="MK160" s="23"/>
      <c r="ML160" s="23"/>
      <c r="MM160" s="23"/>
      <c r="MN160" s="23"/>
      <c r="MO160" s="23"/>
      <c r="MP160" s="23"/>
      <c r="MQ160" s="23"/>
      <c r="MR160" s="23"/>
      <c r="MS160" s="23"/>
      <c r="MT160" s="23"/>
      <c r="MU160" s="23"/>
      <c r="MV160" s="23"/>
      <c r="MW160" s="23"/>
      <c r="MX160" s="23"/>
      <c r="MY160" s="23"/>
      <c r="MZ160" s="23"/>
      <c r="NA160" s="23"/>
      <c r="NB160" s="23"/>
      <c r="NC160" s="23"/>
      <c r="ND160" s="23"/>
      <c r="NE160" s="23"/>
      <c r="NF160" s="23"/>
      <c r="NG160" s="23"/>
      <c r="NH160" s="23"/>
      <c r="NI160" s="23"/>
      <c r="NJ160" s="23"/>
      <c r="NK160" s="23"/>
      <c r="NL160" s="23"/>
      <c r="NM160" s="23"/>
      <c r="NN160" s="23"/>
      <c r="NO160" s="23"/>
      <c r="NP160" s="23"/>
      <c r="NQ160" s="23"/>
      <c r="NR160" s="23"/>
      <c r="NS160" s="23"/>
      <c r="NT160" s="23"/>
      <c r="NU160" s="23"/>
      <c r="NV160" s="23"/>
      <c r="NW160" s="23"/>
      <c r="NX160" s="23"/>
      <c r="NY160" s="23"/>
      <c r="NZ160" s="23"/>
      <c r="OA160" s="23"/>
      <c r="OB160" s="23"/>
      <c r="OC160" s="23"/>
      <c r="OD160" s="23"/>
      <c r="OE160" s="23"/>
      <c r="OF160" s="23"/>
      <c r="OG160" s="23"/>
      <c r="OH160" s="23"/>
      <c r="OI160" s="23"/>
      <c r="OJ160" s="23"/>
      <c r="OK160" s="23"/>
      <c r="OL160" s="23"/>
      <c r="OM160" s="23"/>
      <c r="ON160" s="23"/>
      <c r="OO160" s="23"/>
      <c r="OP160" s="23"/>
      <c r="OQ160" s="23"/>
      <c r="OR160" s="23"/>
      <c r="OS160" s="23"/>
      <c r="OT160" s="23"/>
      <c r="OU160" s="23"/>
      <c r="OV160" s="23"/>
      <c r="OW160" s="23"/>
      <c r="OX160" s="23"/>
      <c r="OY160" s="23"/>
      <c r="OZ160" s="23"/>
    </row>
    <row r="161" spans="1:416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  <c r="IU161" s="23"/>
      <c r="IV161" s="23"/>
      <c r="IW161" s="23"/>
      <c r="IX161" s="23"/>
      <c r="IY161" s="23"/>
      <c r="IZ161" s="23"/>
      <c r="JA161" s="23"/>
      <c r="JB161" s="23"/>
      <c r="JC161" s="23"/>
      <c r="JD161" s="23"/>
      <c r="JE161" s="23"/>
      <c r="JF161" s="23"/>
      <c r="JG161" s="23"/>
      <c r="JH161" s="23"/>
      <c r="JI161" s="23"/>
      <c r="JJ161" s="23"/>
      <c r="JK161" s="23"/>
      <c r="JL161" s="23"/>
      <c r="JM161" s="23"/>
      <c r="JN161" s="23"/>
      <c r="JO161" s="23"/>
      <c r="JP161" s="23"/>
      <c r="JQ161" s="23"/>
      <c r="JR161" s="23"/>
      <c r="JS161" s="23"/>
      <c r="JT161" s="23"/>
      <c r="JU161" s="23"/>
      <c r="JV161" s="23"/>
      <c r="JW161" s="23"/>
      <c r="JX161" s="23"/>
      <c r="JY161" s="23"/>
      <c r="JZ161" s="23"/>
      <c r="KA161" s="23"/>
      <c r="KB161" s="23"/>
      <c r="KC161" s="23"/>
      <c r="KD161" s="23"/>
      <c r="KE161" s="23"/>
      <c r="KF161" s="23"/>
      <c r="KG161" s="23"/>
      <c r="KH161" s="23"/>
      <c r="KI161" s="23"/>
      <c r="KJ161" s="23"/>
      <c r="KK161" s="23"/>
      <c r="KL161" s="23"/>
      <c r="KM161" s="23"/>
      <c r="KN161" s="23"/>
      <c r="KO161" s="23"/>
      <c r="KP161" s="23"/>
      <c r="KQ161" s="23"/>
      <c r="KR161" s="23"/>
      <c r="KS161" s="23"/>
      <c r="KT161" s="23"/>
      <c r="KU161" s="23"/>
      <c r="KV161" s="23"/>
      <c r="KW161" s="23"/>
      <c r="KX161" s="23"/>
      <c r="KY161" s="23"/>
      <c r="KZ161" s="23"/>
      <c r="LA161" s="23"/>
      <c r="LB161" s="23"/>
      <c r="LC161" s="23"/>
      <c r="LD161" s="23"/>
      <c r="LE161" s="23"/>
      <c r="LF161" s="23"/>
      <c r="LG161" s="23"/>
      <c r="LH161" s="23"/>
      <c r="LI161" s="23"/>
      <c r="LJ161" s="23"/>
      <c r="LK161" s="23"/>
      <c r="LL161" s="23"/>
      <c r="LM161" s="23"/>
      <c r="LN161" s="23"/>
      <c r="LO161" s="23"/>
      <c r="LP161" s="23"/>
      <c r="LQ161" s="23"/>
      <c r="LR161" s="23"/>
      <c r="LS161" s="23"/>
      <c r="LT161" s="23"/>
      <c r="LU161" s="23"/>
      <c r="LV161" s="23"/>
      <c r="LW161" s="23"/>
      <c r="LX161" s="23"/>
      <c r="LY161" s="23"/>
      <c r="LZ161" s="23"/>
      <c r="MA161" s="23"/>
      <c r="MB161" s="23"/>
      <c r="MC161" s="23"/>
      <c r="MD161" s="23"/>
      <c r="ME161" s="23"/>
      <c r="MF161" s="23"/>
      <c r="MG161" s="23"/>
      <c r="MH161" s="23"/>
      <c r="MI161" s="23"/>
      <c r="MJ161" s="23"/>
      <c r="MK161" s="23"/>
      <c r="ML161" s="23"/>
      <c r="MM161" s="23"/>
      <c r="MN161" s="23"/>
      <c r="MO161" s="23"/>
      <c r="MP161" s="23"/>
      <c r="MQ161" s="23"/>
      <c r="MR161" s="23"/>
      <c r="MS161" s="23"/>
      <c r="MT161" s="23"/>
      <c r="MU161" s="23"/>
      <c r="MV161" s="23"/>
      <c r="MW161" s="23"/>
      <c r="MX161" s="23"/>
      <c r="MY161" s="23"/>
      <c r="MZ161" s="23"/>
      <c r="NA161" s="23"/>
      <c r="NB161" s="23"/>
      <c r="NC161" s="23"/>
      <c r="ND161" s="23"/>
      <c r="NE161" s="23"/>
      <c r="NF161" s="23"/>
      <c r="NG161" s="23"/>
      <c r="NH161" s="23"/>
      <c r="NI161" s="23"/>
      <c r="NJ161" s="23"/>
      <c r="NK161" s="23"/>
      <c r="NL161" s="23"/>
      <c r="NM161" s="23"/>
      <c r="NN161" s="23"/>
      <c r="NO161" s="23"/>
      <c r="NP161" s="23"/>
      <c r="NQ161" s="23"/>
      <c r="NR161" s="23"/>
      <c r="NS161" s="23"/>
      <c r="NT161" s="23"/>
      <c r="NU161" s="23"/>
      <c r="NV161" s="23"/>
      <c r="NW161" s="23"/>
      <c r="NX161" s="23"/>
      <c r="NY161" s="23"/>
      <c r="NZ161" s="23"/>
      <c r="OA161" s="23"/>
      <c r="OB161" s="23"/>
      <c r="OC161" s="23"/>
      <c r="OD161" s="23"/>
      <c r="OE161" s="23"/>
      <c r="OF161" s="23"/>
      <c r="OG161" s="23"/>
      <c r="OH161" s="23"/>
      <c r="OI161" s="23"/>
      <c r="OJ161" s="23"/>
      <c r="OK161" s="23"/>
      <c r="OL161" s="23"/>
      <c r="OM161" s="23"/>
      <c r="ON161" s="23"/>
      <c r="OO161" s="23"/>
      <c r="OP161" s="23"/>
      <c r="OQ161" s="23"/>
      <c r="OR161" s="23"/>
      <c r="OS161" s="23"/>
      <c r="OT161" s="23"/>
      <c r="OU161" s="23"/>
      <c r="OV161" s="23"/>
      <c r="OW161" s="23"/>
      <c r="OX161" s="23"/>
      <c r="OY161" s="23"/>
      <c r="OZ161" s="23"/>
    </row>
    <row r="162" spans="1:416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  <c r="IU162" s="23"/>
      <c r="IV162" s="23"/>
      <c r="IW162" s="23"/>
      <c r="IX162" s="23"/>
      <c r="IY162" s="23"/>
      <c r="IZ162" s="23"/>
      <c r="JA162" s="23"/>
      <c r="JB162" s="23"/>
      <c r="JC162" s="23"/>
      <c r="JD162" s="23"/>
      <c r="JE162" s="23"/>
      <c r="JF162" s="23"/>
      <c r="JG162" s="23"/>
      <c r="JH162" s="23"/>
      <c r="JI162" s="23"/>
      <c r="JJ162" s="23"/>
      <c r="JK162" s="23"/>
      <c r="JL162" s="23"/>
      <c r="JM162" s="23"/>
      <c r="JN162" s="23"/>
      <c r="JO162" s="23"/>
      <c r="JP162" s="23"/>
      <c r="JQ162" s="23"/>
      <c r="JR162" s="23"/>
      <c r="JS162" s="23"/>
      <c r="JT162" s="23"/>
      <c r="JU162" s="23"/>
      <c r="JV162" s="23"/>
      <c r="JW162" s="23"/>
      <c r="JX162" s="23"/>
      <c r="JY162" s="23"/>
      <c r="JZ162" s="23"/>
      <c r="KA162" s="23"/>
      <c r="KB162" s="23"/>
      <c r="KC162" s="23"/>
      <c r="KD162" s="23"/>
      <c r="KE162" s="23"/>
      <c r="KF162" s="23"/>
      <c r="KG162" s="23"/>
      <c r="KH162" s="23"/>
      <c r="KI162" s="23"/>
      <c r="KJ162" s="23"/>
      <c r="KK162" s="23"/>
      <c r="KL162" s="23"/>
      <c r="KM162" s="23"/>
      <c r="KN162" s="23"/>
      <c r="KO162" s="23"/>
      <c r="KP162" s="23"/>
      <c r="KQ162" s="23"/>
      <c r="KR162" s="23"/>
      <c r="KS162" s="23"/>
      <c r="KT162" s="23"/>
      <c r="KU162" s="23"/>
      <c r="KV162" s="23"/>
      <c r="KW162" s="23"/>
      <c r="KX162" s="23"/>
      <c r="KY162" s="23"/>
      <c r="KZ162" s="23"/>
      <c r="LA162" s="23"/>
      <c r="LB162" s="23"/>
      <c r="LC162" s="23"/>
      <c r="LD162" s="23"/>
      <c r="LE162" s="23"/>
      <c r="LF162" s="23"/>
      <c r="LG162" s="23"/>
      <c r="LH162" s="23"/>
      <c r="LI162" s="23"/>
      <c r="LJ162" s="23"/>
      <c r="LK162" s="23"/>
      <c r="LL162" s="23"/>
      <c r="LM162" s="23"/>
      <c r="LN162" s="23"/>
      <c r="LO162" s="23"/>
      <c r="LP162" s="23"/>
      <c r="LQ162" s="23"/>
      <c r="LR162" s="23"/>
      <c r="LS162" s="23"/>
      <c r="LT162" s="23"/>
      <c r="LU162" s="23"/>
      <c r="LV162" s="23"/>
      <c r="LW162" s="23"/>
      <c r="LX162" s="23"/>
      <c r="LY162" s="23"/>
      <c r="LZ162" s="23"/>
      <c r="MA162" s="23"/>
      <c r="MB162" s="23"/>
      <c r="MC162" s="23"/>
      <c r="MD162" s="23"/>
      <c r="ME162" s="23"/>
      <c r="MF162" s="23"/>
      <c r="MG162" s="23"/>
      <c r="MH162" s="23"/>
      <c r="MI162" s="23"/>
      <c r="MJ162" s="23"/>
      <c r="MK162" s="23"/>
      <c r="ML162" s="23"/>
      <c r="MM162" s="23"/>
      <c r="MN162" s="23"/>
      <c r="MO162" s="23"/>
      <c r="MP162" s="23"/>
      <c r="MQ162" s="23"/>
      <c r="MR162" s="23"/>
      <c r="MS162" s="23"/>
      <c r="MT162" s="23"/>
      <c r="MU162" s="23"/>
      <c r="MV162" s="23"/>
      <c r="MW162" s="23"/>
      <c r="MX162" s="23"/>
      <c r="MY162" s="23"/>
      <c r="MZ162" s="23"/>
      <c r="NA162" s="23"/>
      <c r="NB162" s="23"/>
      <c r="NC162" s="23"/>
      <c r="ND162" s="23"/>
      <c r="NE162" s="23"/>
      <c r="NF162" s="23"/>
      <c r="NG162" s="23"/>
      <c r="NH162" s="23"/>
      <c r="NI162" s="23"/>
      <c r="NJ162" s="23"/>
      <c r="NK162" s="23"/>
      <c r="NL162" s="23"/>
      <c r="NM162" s="23"/>
      <c r="NN162" s="23"/>
      <c r="NO162" s="23"/>
      <c r="NP162" s="23"/>
      <c r="NQ162" s="23"/>
      <c r="NR162" s="23"/>
      <c r="NS162" s="23"/>
      <c r="NT162" s="23"/>
      <c r="NU162" s="23"/>
      <c r="NV162" s="23"/>
      <c r="NW162" s="23"/>
      <c r="NX162" s="23"/>
      <c r="NY162" s="23"/>
      <c r="NZ162" s="23"/>
      <c r="OA162" s="23"/>
      <c r="OB162" s="23"/>
      <c r="OC162" s="23"/>
      <c r="OD162" s="23"/>
      <c r="OE162" s="23"/>
      <c r="OF162" s="23"/>
      <c r="OG162" s="23"/>
      <c r="OH162" s="23"/>
      <c r="OI162" s="23"/>
      <c r="OJ162" s="23"/>
      <c r="OK162" s="23"/>
      <c r="OL162" s="23"/>
      <c r="OM162" s="23"/>
      <c r="ON162" s="23"/>
      <c r="OO162" s="23"/>
      <c r="OP162" s="23"/>
      <c r="OQ162" s="23"/>
      <c r="OR162" s="23"/>
      <c r="OS162" s="23"/>
      <c r="OT162" s="23"/>
      <c r="OU162" s="23"/>
      <c r="OV162" s="23"/>
      <c r="OW162" s="23"/>
      <c r="OX162" s="23"/>
      <c r="OY162" s="23"/>
      <c r="OZ162" s="23"/>
    </row>
    <row r="163" spans="1:416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  <c r="IN163" s="23"/>
      <c r="IO163" s="23"/>
      <c r="IP163" s="23"/>
      <c r="IQ163" s="23"/>
      <c r="IR163" s="23"/>
      <c r="IS163" s="23"/>
      <c r="IT163" s="23"/>
      <c r="IU163" s="23"/>
      <c r="IV163" s="23"/>
      <c r="IW163" s="23"/>
      <c r="IX163" s="23"/>
      <c r="IY163" s="23"/>
      <c r="IZ163" s="23"/>
      <c r="JA163" s="23"/>
      <c r="JB163" s="23"/>
      <c r="JC163" s="23"/>
      <c r="JD163" s="23"/>
      <c r="JE163" s="23"/>
      <c r="JF163" s="23"/>
      <c r="JG163" s="23"/>
      <c r="JH163" s="23"/>
      <c r="JI163" s="23"/>
      <c r="JJ163" s="23"/>
      <c r="JK163" s="23"/>
      <c r="JL163" s="23"/>
      <c r="JM163" s="23"/>
      <c r="JN163" s="23"/>
      <c r="JO163" s="23"/>
      <c r="JP163" s="23"/>
      <c r="JQ163" s="23"/>
      <c r="JR163" s="23"/>
      <c r="JS163" s="23"/>
      <c r="JT163" s="23"/>
      <c r="JU163" s="23"/>
      <c r="JV163" s="23"/>
      <c r="JW163" s="23"/>
      <c r="JX163" s="23"/>
      <c r="JY163" s="23"/>
      <c r="JZ163" s="23"/>
      <c r="KA163" s="23"/>
      <c r="KB163" s="23"/>
      <c r="KC163" s="23"/>
      <c r="KD163" s="23"/>
      <c r="KE163" s="23"/>
      <c r="KF163" s="23"/>
      <c r="KG163" s="23"/>
      <c r="KH163" s="23"/>
      <c r="KI163" s="23"/>
      <c r="KJ163" s="23"/>
      <c r="KK163" s="23"/>
      <c r="KL163" s="23"/>
      <c r="KM163" s="23"/>
      <c r="KN163" s="23"/>
      <c r="KO163" s="23"/>
      <c r="KP163" s="23"/>
      <c r="KQ163" s="23"/>
      <c r="KR163" s="23"/>
      <c r="KS163" s="23"/>
      <c r="KT163" s="23"/>
      <c r="KU163" s="23"/>
      <c r="KV163" s="23"/>
      <c r="KW163" s="23"/>
      <c r="KX163" s="23"/>
      <c r="KY163" s="23"/>
      <c r="KZ163" s="23"/>
      <c r="LA163" s="23"/>
      <c r="LB163" s="23"/>
      <c r="LC163" s="23"/>
      <c r="LD163" s="23"/>
      <c r="LE163" s="23"/>
      <c r="LF163" s="23"/>
      <c r="LG163" s="23"/>
      <c r="LH163" s="23"/>
      <c r="LI163" s="23"/>
      <c r="LJ163" s="23"/>
      <c r="LK163" s="23"/>
      <c r="LL163" s="23"/>
      <c r="LM163" s="23"/>
      <c r="LN163" s="23"/>
      <c r="LO163" s="23"/>
      <c r="LP163" s="23"/>
      <c r="LQ163" s="23"/>
      <c r="LR163" s="23"/>
      <c r="LS163" s="23"/>
      <c r="LT163" s="23"/>
      <c r="LU163" s="23"/>
      <c r="LV163" s="23"/>
      <c r="LW163" s="23"/>
      <c r="LX163" s="23"/>
      <c r="LY163" s="23"/>
      <c r="LZ163" s="23"/>
      <c r="MA163" s="23"/>
      <c r="MB163" s="23"/>
      <c r="MC163" s="23"/>
      <c r="MD163" s="23"/>
      <c r="ME163" s="23"/>
      <c r="MF163" s="23"/>
      <c r="MG163" s="23"/>
      <c r="MH163" s="23"/>
      <c r="MI163" s="23"/>
      <c r="MJ163" s="23"/>
      <c r="MK163" s="23"/>
      <c r="ML163" s="23"/>
      <c r="MM163" s="23"/>
      <c r="MN163" s="23"/>
      <c r="MO163" s="23"/>
      <c r="MP163" s="23"/>
      <c r="MQ163" s="23"/>
      <c r="MR163" s="23"/>
      <c r="MS163" s="23"/>
      <c r="MT163" s="23"/>
      <c r="MU163" s="23"/>
      <c r="MV163" s="23"/>
      <c r="MW163" s="23"/>
      <c r="MX163" s="23"/>
      <c r="MY163" s="23"/>
      <c r="MZ163" s="23"/>
      <c r="NA163" s="23"/>
      <c r="NB163" s="23"/>
      <c r="NC163" s="23"/>
      <c r="ND163" s="23"/>
      <c r="NE163" s="23"/>
      <c r="NF163" s="23"/>
      <c r="NG163" s="23"/>
      <c r="NH163" s="23"/>
      <c r="NI163" s="23"/>
      <c r="NJ163" s="23"/>
      <c r="NK163" s="23"/>
      <c r="NL163" s="23"/>
      <c r="NM163" s="23"/>
      <c r="NN163" s="23"/>
      <c r="NO163" s="23"/>
      <c r="NP163" s="23"/>
      <c r="NQ163" s="23"/>
      <c r="NR163" s="23"/>
      <c r="NS163" s="23"/>
      <c r="NT163" s="23"/>
      <c r="NU163" s="23"/>
      <c r="NV163" s="23"/>
      <c r="NW163" s="23"/>
      <c r="NX163" s="23"/>
      <c r="NY163" s="23"/>
      <c r="NZ163" s="23"/>
      <c r="OA163" s="23"/>
      <c r="OB163" s="23"/>
      <c r="OC163" s="23"/>
      <c r="OD163" s="23"/>
      <c r="OE163" s="23"/>
      <c r="OF163" s="23"/>
      <c r="OG163" s="23"/>
      <c r="OH163" s="23"/>
      <c r="OI163" s="23"/>
      <c r="OJ163" s="23"/>
      <c r="OK163" s="23"/>
      <c r="OL163" s="23"/>
      <c r="OM163" s="23"/>
      <c r="ON163" s="23"/>
      <c r="OO163" s="23"/>
      <c r="OP163" s="23"/>
      <c r="OQ163" s="23"/>
      <c r="OR163" s="23"/>
      <c r="OS163" s="23"/>
      <c r="OT163" s="23"/>
      <c r="OU163" s="23"/>
      <c r="OV163" s="23"/>
      <c r="OW163" s="23"/>
      <c r="OX163" s="23"/>
      <c r="OY163" s="23"/>
      <c r="OZ163" s="23"/>
    </row>
    <row r="164" spans="1:416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  <c r="IU164" s="23"/>
      <c r="IV164" s="23"/>
      <c r="IW164" s="23"/>
      <c r="IX164" s="23"/>
      <c r="IY164" s="23"/>
      <c r="IZ164" s="23"/>
      <c r="JA164" s="23"/>
      <c r="JB164" s="23"/>
      <c r="JC164" s="23"/>
      <c r="JD164" s="23"/>
      <c r="JE164" s="23"/>
      <c r="JF164" s="23"/>
      <c r="JG164" s="23"/>
      <c r="JH164" s="23"/>
      <c r="JI164" s="23"/>
      <c r="JJ164" s="23"/>
      <c r="JK164" s="23"/>
      <c r="JL164" s="23"/>
      <c r="JM164" s="23"/>
      <c r="JN164" s="23"/>
      <c r="JO164" s="23"/>
      <c r="JP164" s="23"/>
      <c r="JQ164" s="23"/>
      <c r="JR164" s="23"/>
      <c r="JS164" s="23"/>
      <c r="JT164" s="23"/>
      <c r="JU164" s="23"/>
      <c r="JV164" s="23"/>
      <c r="JW164" s="23"/>
      <c r="JX164" s="23"/>
      <c r="JY164" s="23"/>
      <c r="JZ164" s="23"/>
      <c r="KA164" s="23"/>
      <c r="KB164" s="23"/>
      <c r="KC164" s="23"/>
      <c r="KD164" s="23"/>
      <c r="KE164" s="23"/>
      <c r="KF164" s="23"/>
      <c r="KG164" s="23"/>
      <c r="KH164" s="23"/>
      <c r="KI164" s="23"/>
      <c r="KJ164" s="23"/>
      <c r="KK164" s="23"/>
      <c r="KL164" s="23"/>
      <c r="KM164" s="23"/>
      <c r="KN164" s="23"/>
      <c r="KO164" s="23"/>
      <c r="KP164" s="23"/>
      <c r="KQ164" s="23"/>
      <c r="KR164" s="23"/>
      <c r="KS164" s="23"/>
      <c r="KT164" s="23"/>
      <c r="KU164" s="23"/>
      <c r="KV164" s="23"/>
      <c r="KW164" s="23"/>
      <c r="KX164" s="23"/>
      <c r="KY164" s="23"/>
      <c r="KZ164" s="23"/>
      <c r="LA164" s="23"/>
      <c r="LB164" s="23"/>
      <c r="LC164" s="23"/>
      <c r="LD164" s="23"/>
      <c r="LE164" s="23"/>
      <c r="LF164" s="23"/>
      <c r="LG164" s="23"/>
      <c r="LH164" s="23"/>
      <c r="LI164" s="23"/>
      <c r="LJ164" s="23"/>
      <c r="LK164" s="23"/>
      <c r="LL164" s="23"/>
      <c r="LM164" s="23"/>
      <c r="LN164" s="23"/>
      <c r="LO164" s="23"/>
      <c r="LP164" s="23"/>
      <c r="LQ164" s="23"/>
      <c r="LR164" s="23"/>
      <c r="LS164" s="23"/>
      <c r="LT164" s="23"/>
      <c r="LU164" s="23"/>
      <c r="LV164" s="23"/>
      <c r="LW164" s="23"/>
      <c r="LX164" s="23"/>
      <c r="LY164" s="23"/>
      <c r="LZ164" s="23"/>
      <c r="MA164" s="23"/>
      <c r="MB164" s="23"/>
      <c r="MC164" s="23"/>
      <c r="MD164" s="23"/>
      <c r="ME164" s="23"/>
      <c r="MF164" s="23"/>
      <c r="MG164" s="23"/>
      <c r="MH164" s="23"/>
      <c r="MI164" s="23"/>
      <c r="MJ164" s="23"/>
      <c r="MK164" s="23"/>
      <c r="ML164" s="23"/>
      <c r="MM164" s="23"/>
      <c r="MN164" s="23"/>
      <c r="MO164" s="23"/>
      <c r="MP164" s="23"/>
      <c r="MQ164" s="23"/>
      <c r="MR164" s="23"/>
      <c r="MS164" s="23"/>
      <c r="MT164" s="23"/>
      <c r="MU164" s="23"/>
      <c r="MV164" s="23"/>
      <c r="MW164" s="23"/>
      <c r="MX164" s="23"/>
      <c r="MY164" s="23"/>
      <c r="MZ164" s="23"/>
      <c r="NA164" s="23"/>
      <c r="NB164" s="23"/>
      <c r="NC164" s="23"/>
      <c r="ND164" s="23"/>
      <c r="NE164" s="23"/>
      <c r="NF164" s="23"/>
      <c r="NG164" s="23"/>
      <c r="NH164" s="23"/>
      <c r="NI164" s="23"/>
      <c r="NJ164" s="23"/>
      <c r="NK164" s="23"/>
      <c r="NL164" s="23"/>
      <c r="NM164" s="23"/>
      <c r="NN164" s="23"/>
      <c r="NO164" s="23"/>
      <c r="NP164" s="23"/>
      <c r="NQ164" s="23"/>
      <c r="NR164" s="23"/>
      <c r="NS164" s="23"/>
      <c r="NT164" s="23"/>
      <c r="NU164" s="23"/>
      <c r="NV164" s="23"/>
      <c r="NW164" s="23"/>
      <c r="NX164" s="23"/>
      <c r="NY164" s="23"/>
      <c r="NZ164" s="23"/>
      <c r="OA164" s="23"/>
      <c r="OB164" s="23"/>
      <c r="OC164" s="23"/>
      <c r="OD164" s="23"/>
      <c r="OE164" s="23"/>
      <c r="OF164" s="23"/>
      <c r="OG164" s="23"/>
      <c r="OH164" s="23"/>
      <c r="OI164" s="23"/>
      <c r="OJ164" s="23"/>
      <c r="OK164" s="23"/>
      <c r="OL164" s="23"/>
      <c r="OM164" s="23"/>
      <c r="ON164" s="23"/>
      <c r="OO164" s="23"/>
      <c r="OP164" s="23"/>
      <c r="OQ164" s="23"/>
      <c r="OR164" s="23"/>
      <c r="OS164" s="23"/>
      <c r="OT164" s="23"/>
      <c r="OU164" s="23"/>
      <c r="OV164" s="23"/>
      <c r="OW164" s="23"/>
      <c r="OX164" s="23"/>
      <c r="OY164" s="23"/>
      <c r="OZ164" s="23"/>
    </row>
    <row r="165" spans="1:416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  <c r="IN165" s="23"/>
      <c r="IO165" s="23"/>
      <c r="IP165" s="23"/>
      <c r="IQ165" s="23"/>
      <c r="IR165" s="23"/>
      <c r="IS165" s="23"/>
      <c r="IT165" s="23"/>
      <c r="IU165" s="23"/>
      <c r="IV165" s="23"/>
      <c r="IW165" s="23"/>
      <c r="IX165" s="23"/>
      <c r="IY165" s="23"/>
      <c r="IZ165" s="23"/>
      <c r="JA165" s="23"/>
      <c r="JB165" s="23"/>
      <c r="JC165" s="23"/>
      <c r="JD165" s="23"/>
      <c r="JE165" s="23"/>
      <c r="JF165" s="23"/>
      <c r="JG165" s="23"/>
      <c r="JH165" s="23"/>
      <c r="JI165" s="23"/>
      <c r="JJ165" s="23"/>
      <c r="JK165" s="23"/>
      <c r="JL165" s="23"/>
      <c r="JM165" s="23"/>
      <c r="JN165" s="23"/>
      <c r="JO165" s="23"/>
      <c r="JP165" s="23"/>
      <c r="JQ165" s="23"/>
      <c r="JR165" s="23"/>
      <c r="JS165" s="23"/>
      <c r="JT165" s="23"/>
      <c r="JU165" s="23"/>
      <c r="JV165" s="23"/>
      <c r="JW165" s="23"/>
      <c r="JX165" s="23"/>
      <c r="JY165" s="23"/>
      <c r="JZ165" s="23"/>
      <c r="KA165" s="23"/>
      <c r="KB165" s="23"/>
      <c r="KC165" s="23"/>
      <c r="KD165" s="23"/>
      <c r="KE165" s="23"/>
      <c r="KF165" s="23"/>
      <c r="KG165" s="23"/>
      <c r="KH165" s="23"/>
      <c r="KI165" s="23"/>
      <c r="KJ165" s="23"/>
      <c r="KK165" s="23"/>
      <c r="KL165" s="23"/>
      <c r="KM165" s="23"/>
      <c r="KN165" s="23"/>
      <c r="KO165" s="23"/>
      <c r="KP165" s="23"/>
      <c r="KQ165" s="23"/>
      <c r="KR165" s="23"/>
      <c r="KS165" s="23"/>
      <c r="KT165" s="23"/>
      <c r="KU165" s="23"/>
      <c r="KV165" s="23"/>
      <c r="KW165" s="23"/>
      <c r="KX165" s="23"/>
      <c r="KY165" s="23"/>
      <c r="KZ165" s="23"/>
      <c r="LA165" s="23"/>
      <c r="LB165" s="23"/>
      <c r="LC165" s="23"/>
      <c r="LD165" s="23"/>
      <c r="LE165" s="23"/>
      <c r="LF165" s="23"/>
      <c r="LG165" s="23"/>
      <c r="LH165" s="23"/>
      <c r="LI165" s="23"/>
      <c r="LJ165" s="23"/>
      <c r="LK165" s="23"/>
      <c r="LL165" s="23"/>
      <c r="LM165" s="23"/>
      <c r="LN165" s="23"/>
      <c r="LO165" s="23"/>
      <c r="LP165" s="23"/>
      <c r="LQ165" s="23"/>
      <c r="LR165" s="23"/>
      <c r="LS165" s="23"/>
      <c r="LT165" s="23"/>
      <c r="LU165" s="23"/>
      <c r="LV165" s="23"/>
      <c r="LW165" s="23"/>
      <c r="LX165" s="23"/>
      <c r="LY165" s="23"/>
      <c r="LZ165" s="23"/>
      <c r="MA165" s="23"/>
      <c r="MB165" s="23"/>
      <c r="MC165" s="23"/>
      <c r="MD165" s="23"/>
      <c r="ME165" s="23"/>
      <c r="MF165" s="23"/>
      <c r="MG165" s="23"/>
      <c r="MH165" s="23"/>
      <c r="MI165" s="23"/>
      <c r="MJ165" s="23"/>
      <c r="MK165" s="23"/>
      <c r="ML165" s="23"/>
      <c r="MM165" s="23"/>
      <c r="MN165" s="23"/>
      <c r="MO165" s="23"/>
      <c r="MP165" s="23"/>
      <c r="MQ165" s="23"/>
      <c r="MR165" s="23"/>
      <c r="MS165" s="23"/>
      <c r="MT165" s="23"/>
      <c r="MU165" s="23"/>
      <c r="MV165" s="23"/>
      <c r="MW165" s="23"/>
      <c r="MX165" s="23"/>
      <c r="MY165" s="23"/>
      <c r="MZ165" s="23"/>
      <c r="NA165" s="23"/>
      <c r="NB165" s="23"/>
      <c r="NC165" s="23"/>
      <c r="ND165" s="23"/>
      <c r="NE165" s="23"/>
      <c r="NF165" s="23"/>
      <c r="NG165" s="23"/>
      <c r="NH165" s="23"/>
      <c r="NI165" s="23"/>
      <c r="NJ165" s="23"/>
      <c r="NK165" s="23"/>
      <c r="NL165" s="23"/>
      <c r="NM165" s="23"/>
      <c r="NN165" s="23"/>
      <c r="NO165" s="23"/>
      <c r="NP165" s="23"/>
      <c r="NQ165" s="23"/>
      <c r="NR165" s="23"/>
      <c r="NS165" s="23"/>
      <c r="NT165" s="23"/>
      <c r="NU165" s="23"/>
      <c r="NV165" s="23"/>
      <c r="NW165" s="23"/>
      <c r="NX165" s="23"/>
      <c r="NY165" s="23"/>
      <c r="NZ165" s="23"/>
      <c r="OA165" s="23"/>
      <c r="OB165" s="23"/>
      <c r="OC165" s="23"/>
      <c r="OD165" s="23"/>
      <c r="OE165" s="23"/>
      <c r="OF165" s="23"/>
      <c r="OG165" s="23"/>
      <c r="OH165" s="23"/>
      <c r="OI165" s="23"/>
      <c r="OJ165" s="23"/>
      <c r="OK165" s="23"/>
      <c r="OL165" s="23"/>
      <c r="OM165" s="23"/>
      <c r="ON165" s="23"/>
      <c r="OO165" s="23"/>
      <c r="OP165" s="23"/>
      <c r="OQ165" s="23"/>
      <c r="OR165" s="23"/>
      <c r="OS165" s="23"/>
      <c r="OT165" s="23"/>
      <c r="OU165" s="23"/>
      <c r="OV165" s="23"/>
      <c r="OW165" s="23"/>
      <c r="OX165" s="23"/>
      <c r="OY165" s="23"/>
      <c r="OZ165" s="23"/>
    </row>
    <row r="166" spans="1:41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  <c r="IN166" s="23"/>
      <c r="IO166" s="23"/>
      <c r="IP166" s="23"/>
      <c r="IQ166" s="23"/>
      <c r="IR166" s="23"/>
      <c r="IS166" s="23"/>
      <c r="IT166" s="23"/>
      <c r="IU166" s="23"/>
      <c r="IV166" s="23"/>
      <c r="IW166" s="23"/>
      <c r="IX166" s="23"/>
      <c r="IY166" s="23"/>
      <c r="IZ166" s="23"/>
      <c r="JA166" s="23"/>
      <c r="JB166" s="23"/>
      <c r="JC166" s="23"/>
      <c r="JD166" s="23"/>
      <c r="JE166" s="23"/>
      <c r="JF166" s="23"/>
      <c r="JG166" s="23"/>
      <c r="JH166" s="23"/>
      <c r="JI166" s="23"/>
      <c r="JJ166" s="23"/>
      <c r="JK166" s="23"/>
      <c r="JL166" s="23"/>
      <c r="JM166" s="23"/>
      <c r="JN166" s="23"/>
      <c r="JO166" s="23"/>
      <c r="JP166" s="23"/>
      <c r="JQ166" s="23"/>
      <c r="JR166" s="23"/>
      <c r="JS166" s="23"/>
      <c r="JT166" s="23"/>
      <c r="JU166" s="23"/>
      <c r="JV166" s="23"/>
      <c r="JW166" s="23"/>
      <c r="JX166" s="23"/>
      <c r="JY166" s="23"/>
      <c r="JZ166" s="23"/>
      <c r="KA166" s="23"/>
      <c r="KB166" s="23"/>
      <c r="KC166" s="23"/>
      <c r="KD166" s="23"/>
      <c r="KE166" s="23"/>
      <c r="KF166" s="23"/>
      <c r="KG166" s="23"/>
      <c r="KH166" s="23"/>
      <c r="KI166" s="23"/>
      <c r="KJ166" s="23"/>
      <c r="KK166" s="23"/>
      <c r="KL166" s="23"/>
      <c r="KM166" s="23"/>
      <c r="KN166" s="23"/>
      <c r="KO166" s="23"/>
      <c r="KP166" s="23"/>
      <c r="KQ166" s="23"/>
      <c r="KR166" s="23"/>
      <c r="KS166" s="23"/>
      <c r="KT166" s="23"/>
      <c r="KU166" s="23"/>
      <c r="KV166" s="23"/>
      <c r="KW166" s="23"/>
      <c r="KX166" s="23"/>
      <c r="KY166" s="23"/>
      <c r="KZ166" s="23"/>
      <c r="LA166" s="23"/>
      <c r="LB166" s="23"/>
      <c r="LC166" s="23"/>
      <c r="LD166" s="23"/>
      <c r="LE166" s="23"/>
      <c r="LF166" s="23"/>
      <c r="LG166" s="23"/>
      <c r="LH166" s="23"/>
      <c r="LI166" s="23"/>
      <c r="LJ166" s="23"/>
      <c r="LK166" s="23"/>
      <c r="LL166" s="23"/>
      <c r="LM166" s="23"/>
      <c r="LN166" s="23"/>
      <c r="LO166" s="23"/>
      <c r="LP166" s="23"/>
      <c r="LQ166" s="23"/>
      <c r="LR166" s="23"/>
      <c r="LS166" s="23"/>
      <c r="LT166" s="23"/>
      <c r="LU166" s="23"/>
      <c r="LV166" s="23"/>
      <c r="LW166" s="23"/>
      <c r="LX166" s="23"/>
      <c r="LY166" s="23"/>
      <c r="LZ166" s="23"/>
      <c r="MA166" s="23"/>
      <c r="MB166" s="23"/>
      <c r="MC166" s="23"/>
      <c r="MD166" s="23"/>
      <c r="ME166" s="23"/>
      <c r="MF166" s="23"/>
      <c r="MG166" s="23"/>
      <c r="MH166" s="23"/>
      <c r="MI166" s="23"/>
      <c r="MJ166" s="23"/>
      <c r="MK166" s="23"/>
      <c r="ML166" s="23"/>
      <c r="MM166" s="23"/>
      <c r="MN166" s="23"/>
      <c r="MO166" s="23"/>
      <c r="MP166" s="23"/>
      <c r="MQ166" s="23"/>
      <c r="MR166" s="23"/>
      <c r="MS166" s="23"/>
      <c r="MT166" s="23"/>
      <c r="MU166" s="23"/>
      <c r="MV166" s="23"/>
      <c r="MW166" s="23"/>
      <c r="MX166" s="23"/>
      <c r="MY166" s="23"/>
      <c r="MZ166" s="23"/>
      <c r="NA166" s="23"/>
      <c r="NB166" s="23"/>
      <c r="NC166" s="23"/>
      <c r="ND166" s="23"/>
      <c r="NE166" s="23"/>
      <c r="NF166" s="23"/>
      <c r="NG166" s="23"/>
      <c r="NH166" s="23"/>
      <c r="NI166" s="23"/>
      <c r="NJ166" s="23"/>
      <c r="NK166" s="23"/>
      <c r="NL166" s="23"/>
      <c r="NM166" s="23"/>
      <c r="NN166" s="23"/>
      <c r="NO166" s="23"/>
      <c r="NP166" s="23"/>
      <c r="NQ166" s="23"/>
      <c r="NR166" s="23"/>
      <c r="NS166" s="23"/>
      <c r="NT166" s="23"/>
      <c r="NU166" s="23"/>
      <c r="NV166" s="23"/>
      <c r="NW166" s="23"/>
      <c r="NX166" s="23"/>
      <c r="NY166" s="23"/>
      <c r="NZ166" s="23"/>
      <c r="OA166" s="23"/>
      <c r="OB166" s="23"/>
      <c r="OC166" s="23"/>
      <c r="OD166" s="23"/>
      <c r="OE166" s="23"/>
      <c r="OF166" s="23"/>
      <c r="OG166" s="23"/>
      <c r="OH166" s="23"/>
      <c r="OI166" s="23"/>
      <c r="OJ166" s="23"/>
      <c r="OK166" s="23"/>
      <c r="OL166" s="23"/>
      <c r="OM166" s="23"/>
      <c r="ON166" s="23"/>
      <c r="OO166" s="23"/>
      <c r="OP166" s="23"/>
      <c r="OQ166" s="23"/>
      <c r="OR166" s="23"/>
      <c r="OS166" s="23"/>
      <c r="OT166" s="23"/>
      <c r="OU166" s="23"/>
      <c r="OV166" s="23"/>
      <c r="OW166" s="23"/>
      <c r="OX166" s="23"/>
      <c r="OY166" s="23"/>
      <c r="OZ166" s="23"/>
    </row>
    <row r="167" spans="1:416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  <c r="IU167" s="23"/>
      <c r="IV167" s="23"/>
      <c r="IW167" s="23"/>
      <c r="IX167" s="23"/>
      <c r="IY167" s="23"/>
      <c r="IZ167" s="23"/>
      <c r="JA167" s="23"/>
      <c r="JB167" s="23"/>
      <c r="JC167" s="23"/>
      <c r="JD167" s="23"/>
      <c r="JE167" s="23"/>
      <c r="JF167" s="23"/>
      <c r="JG167" s="23"/>
      <c r="JH167" s="23"/>
      <c r="JI167" s="23"/>
      <c r="JJ167" s="23"/>
      <c r="JK167" s="23"/>
      <c r="JL167" s="23"/>
      <c r="JM167" s="23"/>
      <c r="JN167" s="23"/>
      <c r="JO167" s="23"/>
      <c r="JP167" s="23"/>
      <c r="JQ167" s="23"/>
      <c r="JR167" s="23"/>
      <c r="JS167" s="23"/>
      <c r="JT167" s="23"/>
      <c r="JU167" s="23"/>
      <c r="JV167" s="23"/>
      <c r="JW167" s="23"/>
      <c r="JX167" s="23"/>
      <c r="JY167" s="23"/>
      <c r="JZ167" s="23"/>
      <c r="KA167" s="23"/>
      <c r="KB167" s="23"/>
      <c r="KC167" s="23"/>
      <c r="KD167" s="23"/>
      <c r="KE167" s="23"/>
      <c r="KF167" s="23"/>
      <c r="KG167" s="23"/>
      <c r="KH167" s="23"/>
      <c r="KI167" s="23"/>
      <c r="KJ167" s="23"/>
      <c r="KK167" s="23"/>
      <c r="KL167" s="23"/>
      <c r="KM167" s="23"/>
      <c r="KN167" s="23"/>
      <c r="KO167" s="23"/>
      <c r="KP167" s="23"/>
      <c r="KQ167" s="23"/>
      <c r="KR167" s="23"/>
      <c r="KS167" s="23"/>
      <c r="KT167" s="23"/>
      <c r="KU167" s="23"/>
      <c r="KV167" s="23"/>
      <c r="KW167" s="23"/>
      <c r="KX167" s="23"/>
      <c r="KY167" s="23"/>
      <c r="KZ167" s="23"/>
      <c r="LA167" s="23"/>
      <c r="LB167" s="23"/>
      <c r="LC167" s="23"/>
      <c r="LD167" s="23"/>
      <c r="LE167" s="23"/>
      <c r="LF167" s="23"/>
      <c r="LG167" s="23"/>
      <c r="LH167" s="23"/>
      <c r="LI167" s="23"/>
      <c r="LJ167" s="23"/>
      <c r="LK167" s="23"/>
      <c r="LL167" s="23"/>
      <c r="LM167" s="23"/>
      <c r="LN167" s="23"/>
      <c r="LO167" s="23"/>
      <c r="LP167" s="23"/>
      <c r="LQ167" s="23"/>
      <c r="LR167" s="23"/>
      <c r="LS167" s="23"/>
      <c r="LT167" s="23"/>
      <c r="LU167" s="23"/>
      <c r="LV167" s="23"/>
      <c r="LW167" s="23"/>
      <c r="LX167" s="23"/>
      <c r="LY167" s="23"/>
      <c r="LZ167" s="23"/>
      <c r="MA167" s="23"/>
      <c r="MB167" s="23"/>
      <c r="MC167" s="23"/>
      <c r="MD167" s="23"/>
      <c r="ME167" s="23"/>
      <c r="MF167" s="23"/>
      <c r="MG167" s="23"/>
      <c r="MH167" s="23"/>
      <c r="MI167" s="23"/>
      <c r="MJ167" s="23"/>
      <c r="MK167" s="23"/>
      <c r="ML167" s="23"/>
      <c r="MM167" s="23"/>
      <c r="MN167" s="23"/>
      <c r="MO167" s="23"/>
      <c r="MP167" s="23"/>
      <c r="MQ167" s="23"/>
      <c r="MR167" s="23"/>
      <c r="MS167" s="23"/>
      <c r="MT167" s="23"/>
      <c r="MU167" s="23"/>
      <c r="MV167" s="23"/>
      <c r="MW167" s="23"/>
      <c r="MX167" s="23"/>
      <c r="MY167" s="23"/>
      <c r="MZ167" s="23"/>
      <c r="NA167" s="23"/>
      <c r="NB167" s="23"/>
      <c r="NC167" s="23"/>
      <c r="ND167" s="23"/>
      <c r="NE167" s="23"/>
      <c r="NF167" s="23"/>
      <c r="NG167" s="23"/>
      <c r="NH167" s="23"/>
      <c r="NI167" s="23"/>
      <c r="NJ167" s="23"/>
      <c r="NK167" s="23"/>
      <c r="NL167" s="23"/>
      <c r="NM167" s="23"/>
      <c r="NN167" s="23"/>
      <c r="NO167" s="23"/>
      <c r="NP167" s="23"/>
      <c r="NQ167" s="23"/>
      <c r="NR167" s="23"/>
      <c r="NS167" s="23"/>
      <c r="NT167" s="23"/>
      <c r="NU167" s="23"/>
      <c r="NV167" s="23"/>
      <c r="NW167" s="23"/>
      <c r="NX167" s="23"/>
      <c r="NY167" s="23"/>
      <c r="NZ167" s="23"/>
      <c r="OA167" s="23"/>
      <c r="OB167" s="23"/>
      <c r="OC167" s="23"/>
      <c r="OD167" s="23"/>
      <c r="OE167" s="23"/>
      <c r="OF167" s="23"/>
      <c r="OG167" s="23"/>
      <c r="OH167" s="23"/>
      <c r="OI167" s="23"/>
      <c r="OJ167" s="23"/>
      <c r="OK167" s="23"/>
      <c r="OL167" s="23"/>
      <c r="OM167" s="23"/>
      <c r="ON167" s="23"/>
      <c r="OO167" s="23"/>
      <c r="OP167" s="23"/>
      <c r="OQ167" s="23"/>
      <c r="OR167" s="23"/>
      <c r="OS167" s="23"/>
      <c r="OT167" s="23"/>
      <c r="OU167" s="23"/>
      <c r="OV167" s="23"/>
      <c r="OW167" s="23"/>
      <c r="OX167" s="23"/>
      <c r="OY167" s="23"/>
      <c r="OZ167" s="23"/>
    </row>
    <row r="168" spans="1:416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  <c r="IN168" s="23"/>
      <c r="IO168" s="23"/>
      <c r="IP168" s="23"/>
      <c r="IQ168" s="23"/>
      <c r="IR168" s="23"/>
      <c r="IS168" s="23"/>
      <c r="IT168" s="23"/>
      <c r="IU168" s="23"/>
      <c r="IV168" s="23"/>
      <c r="IW168" s="23"/>
      <c r="IX168" s="23"/>
      <c r="IY168" s="23"/>
      <c r="IZ168" s="23"/>
      <c r="JA168" s="23"/>
      <c r="JB168" s="23"/>
      <c r="JC168" s="23"/>
      <c r="JD168" s="23"/>
      <c r="JE168" s="23"/>
      <c r="JF168" s="23"/>
      <c r="JG168" s="23"/>
      <c r="JH168" s="23"/>
      <c r="JI168" s="23"/>
      <c r="JJ168" s="23"/>
      <c r="JK168" s="23"/>
      <c r="JL168" s="23"/>
      <c r="JM168" s="23"/>
      <c r="JN168" s="23"/>
      <c r="JO168" s="23"/>
      <c r="JP168" s="23"/>
      <c r="JQ168" s="23"/>
      <c r="JR168" s="23"/>
      <c r="JS168" s="23"/>
      <c r="JT168" s="23"/>
      <c r="JU168" s="23"/>
      <c r="JV168" s="23"/>
      <c r="JW168" s="23"/>
      <c r="JX168" s="23"/>
      <c r="JY168" s="23"/>
      <c r="JZ168" s="23"/>
      <c r="KA168" s="23"/>
      <c r="KB168" s="23"/>
      <c r="KC168" s="23"/>
      <c r="KD168" s="23"/>
      <c r="KE168" s="23"/>
      <c r="KF168" s="23"/>
      <c r="KG168" s="23"/>
      <c r="KH168" s="23"/>
      <c r="KI168" s="23"/>
      <c r="KJ168" s="23"/>
      <c r="KK168" s="23"/>
      <c r="KL168" s="23"/>
      <c r="KM168" s="23"/>
      <c r="KN168" s="23"/>
      <c r="KO168" s="23"/>
      <c r="KP168" s="23"/>
      <c r="KQ168" s="23"/>
      <c r="KR168" s="23"/>
      <c r="KS168" s="23"/>
      <c r="KT168" s="23"/>
      <c r="KU168" s="23"/>
      <c r="KV168" s="23"/>
      <c r="KW168" s="23"/>
      <c r="KX168" s="23"/>
      <c r="KY168" s="23"/>
      <c r="KZ168" s="23"/>
      <c r="LA168" s="23"/>
      <c r="LB168" s="23"/>
      <c r="LC168" s="23"/>
      <c r="LD168" s="23"/>
      <c r="LE168" s="23"/>
      <c r="LF168" s="23"/>
      <c r="LG168" s="23"/>
      <c r="LH168" s="23"/>
      <c r="LI168" s="23"/>
      <c r="LJ168" s="23"/>
      <c r="LK168" s="23"/>
      <c r="LL168" s="23"/>
      <c r="LM168" s="23"/>
      <c r="LN168" s="23"/>
      <c r="LO168" s="23"/>
      <c r="LP168" s="23"/>
      <c r="LQ168" s="23"/>
      <c r="LR168" s="23"/>
      <c r="LS168" s="23"/>
      <c r="LT168" s="23"/>
      <c r="LU168" s="23"/>
      <c r="LV168" s="23"/>
      <c r="LW168" s="23"/>
      <c r="LX168" s="23"/>
      <c r="LY168" s="23"/>
      <c r="LZ168" s="23"/>
      <c r="MA168" s="23"/>
      <c r="MB168" s="23"/>
      <c r="MC168" s="23"/>
      <c r="MD168" s="23"/>
      <c r="ME168" s="23"/>
      <c r="MF168" s="23"/>
      <c r="MG168" s="23"/>
      <c r="MH168" s="23"/>
      <c r="MI168" s="23"/>
      <c r="MJ168" s="23"/>
      <c r="MK168" s="23"/>
      <c r="ML168" s="23"/>
      <c r="MM168" s="23"/>
      <c r="MN168" s="23"/>
      <c r="MO168" s="23"/>
      <c r="MP168" s="23"/>
      <c r="MQ168" s="23"/>
      <c r="MR168" s="23"/>
      <c r="MS168" s="23"/>
      <c r="MT168" s="23"/>
      <c r="MU168" s="23"/>
      <c r="MV168" s="23"/>
      <c r="MW168" s="23"/>
      <c r="MX168" s="23"/>
      <c r="MY168" s="23"/>
      <c r="MZ168" s="23"/>
      <c r="NA168" s="23"/>
      <c r="NB168" s="23"/>
      <c r="NC168" s="23"/>
      <c r="ND168" s="23"/>
      <c r="NE168" s="23"/>
      <c r="NF168" s="23"/>
      <c r="NG168" s="23"/>
      <c r="NH168" s="23"/>
      <c r="NI168" s="23"/>
      <c r="NJ168" s="23"/>
      <c r="NK168" s="23"/>
      <c r="NL168" s="23"/>
      <c r="NM168" s="23"/>
      <c r="NN168" s="23"/>
      <c r="NO168" s="23"/>
      <c r="NP168" s="23"/>
      <c r="NQ168" s="23"/>
      <c r="NR168" s="23"/>
      <c r="NS168" s="23"/>
      <c r="NT168" s="23"/>
      <c r="NU168" s="23"/>
      <c r="NV168" s="23"/>
      <c r="NW168" s="23"/>
      <c r="NX168" s="23"/>
      <c r="NY168" s="23"/>
      <c r="NZ168" s="23"/>
      <c r="OA168" s="23"/>
      <c r="OB168" s="23"/>
      <c r="OC168" s="23"/>
      <c r="OD168" s="23"/>
      <c r="OE168" s="23"/>
      <c r="OF168" s="23"/>
      <c r="OG168" s="23"/>
      <c r="OH168" s="23"/>
      <c r="OI168" s="23"/>
      <c r="OJ168" s="23"/>
      <c r="OK168" s="23"/>
      <c r="OL168" s="23"/>
      <c r="OM168" s="23"/>
      <c r="ON168" s="23"/>
      <c r="OO168" s="23"/>
      <c r="OP168" s="23"/>
      <c r="OQ168" s="23"/>
      <c r="OR168" s="23"/>
      <c r="OS168" s="23"/>
      <c r="OT168" s="23"/>
      <c r="OU168" s="23"/>
      <c r="OV168" s="23"/>
      <c r="OW168" s="23"/>
      <c r="OX168" s="23"/>
      <c r="OY168" s="23"/>
      <c r="OZ168" s="23"/>
    </row>
    <row r="169" spans="1:416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  <c r="IU169" s="23"/>
      <c r="IV169" s="23"/>
      <c r="IW169" s="23"/>
      <c r="IX169" s="23"/>
      <c r="IY169" s="23"/>
      <c r="IZ169" s="23"/>
      <c r="JA169" s="23"/>
      <c r="JB169" s="23"/>
      <c r="JC169" s="23"/>
      <c r="JD169" s="23"/>
      <c r="JE169" s="23"/>
      <c r="JF169" s="23"/>
      <c r="JG169" s="23"/>
      <c r="JH169" s="23"/>
      <c r="JI169" s="23"/>
      <c r="JJ169" s="23"/>
      <c r="JK169" s="23"/>
      <c r="JL169" s="23"/>
      <c r="JM169" s="23"/>
      <c r="JN169" s="23"/>
      <c r="JO169" s="23"/>
      <c r="JP169" s="23"/>
      <c r="JQ169" s="23"/>
      <c r="JR169" s="23"/>
      <c r="JS169" s="23"/>
      <c r="JT169" s="23"/>
      <c r="JU169" s="23"/>
      <c r="JV169" s="23"/>
      <c r="JW169" s="23"/>
      <c r="JX169" s="23"/>
      <c r="JY169" s="23"/>
      <c r="JZ169" s="23"/>
      <c r="KA169" s="23"/>
      <c r="KB169" s="23"/>
      <c r="KC169" s="23"/>
      <c r="KD169" s="23"/>
      <c r="KE169" s="23"/>
      <c r="KF169" s="23"/>
      <c r="KG169" s="23"/>
      <c r="KH169" s="23"/>
      <c r="KI169" s="23"/>
      <c r="KJ169" s="23"/>
      <c r="KK169" s="23"/>
      <c r="KL169" s="23"/>
      <c r="KM169" s="23"/>
      <c r="KN169" s="23"/>
      <c r="KO169" s="23"/>
      <c r="KP169" s="23"/>
      <c r="KQ169" s="23"/>
      <c r="KR169" s="23"/>
      <c r="KS169" s="23"/>
      <c r="KT169" s="23"/>
      <c r="KU169" s="23"/>
      <c r="KV169" s="23"/>
      <c r="KW169" s="23"/>
      <c r="KX169" s="23"/>
      <c r="KY169" s="23"/>
      <c r="KZ169" s="23"/>
      <c r="LA169" s="23"/>
      <c r="LB169" s="23"/>
      <c r="LC169" s="23"/>
      <c r="LD169" s="23"/>
      <c r="LE169" s="23"/>
      <c r="LF169" s="23"/>
      <c r="LG169" s="23"/>
      <c r="LH169" s="23"/>
      <c r="LI169" s="23"/>
      <c r="LJ169" s="23"/>
      <c r="LK169" s="23"/>
      <c r="LL169" s="23"/>
      <c r="LM169" s="23"/>
      <c r="LN169" s="23"/>
      <c r="LO169" s="23"/>
      <c r="LP169" s="23"/>
      <c r="LQ169" s="23"/>
      <c r="LR169" s="23"/>
      <c r="LS169" s="23"/>
      <c r="LT169" s="23"/>
      <c r="LU169" s="23"/>
      <c r="LV169" s="23"/>
      <c r="LW169" s="23"/>
      <c r="LX169" s="23"/>
      <c r="LY169" s="23"/>
      <c r="LZ169" s="23"/>
      <c r="MA169" s="23"/>
      <c r="MB169" s="23"/>
      <c r="MC169" s="23"/>
      <c r="MD169" s="23"/>
      <c r="ME169" s="23"/>
      <c r="MF169" s="23"/>
      <c r="MG169" s="23"/>
      <c r="MH169" s="23"/>
      <c r="MI169" s="23"/>
      <c r="MJ169" s="23"/>
      <c r="MK169" s="23"/>
      <c r="ML169" s="23"/>
      <c r="MM169" s="23"/>
      <c r="MN169" s="23"/>
      <c r="MO169" s="23"/>
      <c r="MP169" s="23"/>
      <c r="MQ169" s="23"/>
      <c r="MR169" s="23"/>
      <c r="MS169" s="23"/>
      <c r="MT169" s="23"/>
      <c r="MU169" s="23"/>
      <c r="MV169" s="23"/>
      <c r="MW169" s="23"/>
      <c r="MX169" s="23"/>
      <c r="MY169" s="23"/>
      <c r="MZ169" s="23"/>
      <c r="NA169" s="23"/>
      <c r="NB169" s="23"/>
      <c r="NC169" s="23"/>
      <c r="ND169" s="23"/>
      <c r="NE169" s="23"/>
      <c r="NF169" s="23"/>
      <c r="NG169" s="23"/>
      <c r="NH169" s="23"/>
      <c r="NI169" s="23"/>
      <c r="NJ169" s="23"/>
      <c r="NK169" s="23"/>
      <c r="NL169" s="23"/>
      <c r="NM169" s="23"/>
      <c r="NN169" s="23"/>
      <c r="NO169" s="23"/>
      <c r="NP169" s="23"/>
      <c r="NQ169" s="23"/>
      <c r="NR169" s="23"/>
      <c r="NS169" s="23"/>
      <c r="NT169" s="23"/>
      <c r="NU169" s="23"/>
      <c r="NV169" s="23"/>
      <c r="NW169" s="23"/>
      <c r="NX169" s="23"/>
      <c r="NY169" s="23"/>
      <c r="NZ169" s="23"/>
      <c r="OA169" s="23"/>
      <c r="OB169" s="23"/>
      <c r="OC169" s="23"/>
      <c r="OD169" s="23"/>
      <c r="OE169" s="23"/>
      <c r="OF169" s="23"/>
      <c r="OG169" s="23"/>
      <c r="OH169" s="23"/>
      <c r="OI169" s="23"/>
      <c r="OJ169" s="23"/>
      <c r="OK169" s="23"/>
      <c r="OL169" s="23"/>
      <c r="OM169" s="23"/>
      <c r="ON169" s="23"/>
      <c r="OO169" s="23"/>
      <c r="OP169" s="23"/>
      <c r="OQ169" s="23"/>
      <c r="OR169" s="23"/>
      <c r="OS169" s="23"/>
      <c r="OT169" s="23"/>
      <c r="OU169" s="23"/>
      <c r="OV169" s="23"/>
      <c r="OW169" s="23"/>
      <c r="OX169" s="23"/>
      <c r="OY169" s="23"/>
      <c r="OZ169" s="23"/>
    </row>
    <row r="170" spans="1:416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  <c r="IN170" s="23"/>
      <c r="IO170" s="23"/>
      <c r="IP170" s="23"/>
      <c r="IQ170" s="23"/>
      <c r="IR170" s="23"/>
      <c r="IS170" s="23"/>
      <c r="IT170" s="23"/>
      <c r="IU170" s="23"/>
      <c r="IV170" s="23"/>
      <c r="IW170" s="23"/>
      <c r="IX170" s="23"/>
      <c r="IY170" s="23"/>
      <c r="IZ170" s="23"/>
      <c r="JA170" s="23"/>
      <c r="JB170" s="23"/>
      <c r="JC170" s="23"/>
      <c r="JD170" s="23"/>
      <c r="JE170" s="23"/>
      <c r="JF170" s="23"/>
      <c r="JG170" s="23"/>
      <c r="JH170" s="23"/>
      <c r="JI170" s="23"/>
      <c r="JJ170" s="23"/>
      <c r="JK170" s="23"/>
      <c r="JL170" s="23"/>
      <c r="JM170" s="23"/>
      <c r="JN170" s="23"/>
      <c r="JO170" s="23"/>
      <c r="JP170" s="23"/>
      <c r="JQ170" s="23"/>
      <c r="JR170" s="23"/>
      <c r="JS170" s="23"/>
      <c r="JT170" s="23"/>
      <c r="JU170" s="23"/>
      <c r="JV170" s="23"/>
      <c r="JW170" s="23"/>
      <c r="JX170" s="23"/>
      <c r="JY170" s="23"/>
      <c r="JZ170" s="23"/>
      <c r="KA170" s="23"/>
      <c r="KB170" s="23"/>
      <c r="KC170" s="23"/>
      <c r="KD170" s="23"/>
      <c r="KE170" s="23"/>
      <c r="KF170" s="23"/>
      <c r="KG170" s="23"/>
      <c r="KH170" s="23"/>
      <c r="KI170" s="23"/>
      <c r="KJ170" s="23"/>
      <c r="KK170" s="23"/>
      <c r="KL170" s="23"/>
      <c r="KM170" s="23"/>
      <c r="KN170" s="23"/>
      <c r="KO170" s="23"/>
      <c r="KP170" s="23"/>
      <c r="KQ170" s="23"/>
      <c r="KR170" s="23"/>
      <c r="KS170" s="23"/>
      <c r="KT170" s="23"/>
      <c r="KU170" s="23"/>
      <c r="KV170" s="23"/>
      <c r="KW170" s="23"/>
      <c r="KX170" s="23"/>
      <c r="KY170" s="23"/>
      <c r="KZ170" s="23"/>
      <c r="LA170" s="23"/>
      <c r="LB170" s="23"/>
      <c r="LC170" s="23"/>
      <c r="LD170" s="23"/>
      <c r="LE170" s="23"/>
      <c r="LF170" s="23"/>
      <c r="LG170" s="23"/>
      <c r="LH170" s="23"/>
      <c r="LI170" s="23"/>
      <c r="LJ170" s="23"/>
      <c r="LK170" s="23"/>
      <c r="LL170" s="23"/>
      <c r="LM170" s="23"/>
      <c r="LN170" s="23"/>
      <c r="LO170" s="23"/>
      <c r="LP170" s="23"/>
      <c r="LQ170" s="23"/>
      <c r="LR170" s="23"/>
      <c r="LS170" s="23"/>
      <c r="LT170" s="23"/>
      <c r="LU170" s="23"/>
      <c r="LV170" s="23"/>
      <c r="LW170" s="23"/>
      <c r="LX170" s="23"/>
      <c r="LY170" s="23"/>
      <c r="LZ170" s="23"/>
      <c r="MA170" s="23"/>
      <c r="MB170" s="23"/>
      <c r="MC170" s="23"/>
      <c r="MD170" s="23"/>
      <c r="ME170" s="23"/>
      <c r="MF170" s="23"/>
      <c r="MG170" s="23"/>
      <c r="MH170" s="23"/>
      <c r="MI170" s="23"/>
      <c r="MJ170" s="23"/>
      <c r="MK170" s="23"/>
      <c r="ML170" s="23"/>
      <c r="MM170" s="23"/>
      <c r="MN170" s="23"/>
      <c r="MO170" s="23"/>
      <c r="MP170" s="23"/>
      <c r="MQ170" s="23"/>
      <c r="MR170" s="23"/>
      <c r="MS170" s="23"/>
      <c r="MT170" s="23"/>
      <c r="MU170" s="23"/>
      <c r="MV170" s="23"/>
      <c r="MW170" s="23"/>
      <c r="MX170" s="23"/>
      <c r="MY170" s="23"/>
      <c r="MZ170" s="23"/>
      <c r="NA170" s="23"/>
      <c r="NB170" s="23"/>
      <c r="NC170" s="23"/>
      <c r="ND170" s="23"/>
      <c r="NE170" s="23"/>
      <c r="NF170" s="23"/>
      <c r="NG170" s="23"/>
      <c r="NH170" s="23"/>
      <c r="NI170" s="23"/>
      <c r="NJ170" s="23"/>
      <c r="NK170" s="23"/>
      <c r="NL170" s="23"/>
      <c r="NM170" s="23"/>
      <c r="NN170" s="23"/>
      <c r="NO170" s="23"/>
      <c r="NP170" s="23"/>
      <c r="NQ170" s="23"/>
      <c r="NR170" s="23"/>
      <c r="NS170" s="23"/>
      <c r="NT170" s="23"/>
      <c r="NU170" s="23"/>
      <c r="NV170" s="23"/>
      <c r="NW170" s="23"/>
      <c r="NX170" s="23"/>
      <c r="NY170" s="23"/>
      <c r="NZ170" s="23"/>
      <c r="OA170" s="23"/>
      <c r="OB170" s="23"/>
      <c r="OC170" s="23"/>
      <c r="OD170" s="23"/>
      <c r="OE170" s="23"/>
      <c r="OF170" s="23"/>
      <c r="OG170" s="23"/>
      <c r="OH170" s="23"/>
      <c r="OI170" s="23"/>
      <c r="OJ170" s="23"/>
      <c r="OK170" s="23"/>
      <c r="OL170" s="23"/>
      <c r="OM170" s="23"/>
      <c r="ON170" s="23"/>
      <c r="OO170" s="23"/>
      <c r="OP170" s="23"/>
      <c r="OQ170" s="23"/>
      <c r="OR170" s="23"/>
      <c r="OS170" s="23"/>
      <c r="OT170" s="23"/>
      <c r="OU170" s="23"/>
      <c r="OV170" s="23"/>
      <c r="OW170" s="23"/>
      <c r="OX170" s="23"/>
      <c r="OY170" s="23"/>
      <c r="OZ170" s="23"/>
    </row>
    <row r="171" spans="1:416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  <c r="IU171" s="23"/>
      <c r="IV171" s="23"/>
      <c r="IW171" s="23"/>
      <c r="IX171" s="23"/>
      <c r="IY171" s="23"/>
      <c r="IZ171" s="23"/>
      <c r="JA171" s="23"/>
      <c r="JB171" s="23"/>
      <c r="JC171" s="23"/>
      <c r="JD171" s="23"/>
      <c r="JE171" s="23"/>
      <c r="JF171" s="23"/>
      <c r="JG171" s="23"/>
      <c r="JH171" s="23"/>
      <c r="JI171" s="23"/>
      <c r="JJ171" s="23"/>
      <c r="JK171" s="23"/>
      <c r="JL171" s="23"/>
      <c r="JM171" s="23"/>
      <c r="JN171" s="23"/>
      <c r="JO171" s="23"/>
      <c r="JP171" s="23"/>
      <c r="JQ171" s="23"/>
      <c r="JR171" s="23"/>
      <c r="JS171" s="23"/>
      <c r="JT171" s="23"/>
      <c r="JU171" s="23"/>
      <c r="JV171" s="23"/>
      <c r="JW171" s="23"/>
      <c r="JX171" s="23"/>
      <c r="JY171" s="23"/>
      <c r="JZ171" s="23"/>
      <c r="KA171" s="23"/>
      <c r="KB171" s="23"/>
      <c r="KC171" s="23"/>
      <c r="KD171" s="23"/>
      <c r="KE171" s="23"/>
      <c r="KF171" s="23"/>
      <c r="KG171" s="23"/>
      <c r="KH171" s="23"/>
      <c r="KI171" s="23"/>
      <c r="KJ171" s="23"/>
      <c r="KK171" s="23"/>
      <c r="KL171" s="23"/>
      <c r="KM171" s="23"/>
      <c r="KN171" s="23"/>
      <c r="KO171" s="23"/>
      <c r="KP171" s="23"/>
      <c r="KQ171" s="23"/>
      <c r="KR171" s="23"/>
      <c r="KS171" s="23"/>
      <c r="KT171" s="23"/>
      <c r="KU171" s="23"/>
      <c r="KV171" s="23"/>
      <c r="KW171" s="23"/>
      <c r="KX171" s="23"/>
      <c r="KY171" s="23"/>
      <c r="KZ171" s="23"/>
      <c r="LA171" s="23"/>
      <c r="LB171" s="23"/>
      <c r="LC171" s="23"/>
      <c r="LD171" s="23"/>
      <c r="LE171" s="23"/>
      <c r="LF171" s="23"/>
      <c r="LG171" s="23"/>
      <c r="LH171" s="23"/>
      <c r="LI171" s="23"/>
      <c r="LJ171" s="23"/>
      <c r="LK171" s="23"/>
      <c r="LL171" s="23"/>
      <c r="LM171" s="23"/>
      <c r="LN171" s="23"/>
      <c r="LO171" s="23"/>
      <c r="LP171" s="23"/>
      <c r="LQ171" s="23"/>
      <c r="LR171" s="23"/>
      <c r="LS171" s="23"/>
      <c r="LT171" s="23"/>
      <c r="LU171" s="23"/>
      <c r="LV171" s="23"/>
      <c r="LW171" s="23"/>
      <c r="LX171" s="23"/>
      <c r="LY171" s="23"/>
      <c r="LZ171" s="23"/>
      <c r="MA171" s="23"/>
      <c r="MB171" s="23"/>
      <c r="MC171" s="23"/>
      <c r="MD171" s="23"/>
      <c r="ME171" s="23"/>
      <c r="MF171" s="23"/>
      <c r="MG171" s="23"/>
      <c r="MH171" s="23"/>
      <c r="MI171" s="23"/>
      <c r="MJ171" s="23"/>
      <c r="MK171" s="23"/>
      <c r="ML171" s="23"/>
      <c r="MM171" s="23"/>
      <c r="MN171" s="23"/>
      <c r="MO171" s="23"/>
      <c r="MP171" s="23"/>
      <c r="MQ171" s="23"/>
      <c r="MR171" s="23"/>
      <c r="MS171" s="23"/>
      <c r="MT171" s="23"/>
      <c r="MU171" s="23"/>
      <c r="MV171" s="23"/>
      <c r="MW171" s="23"/>
      <c r="MX171" s="23"/>
      <c r="MY171" s="23"/>
      <c r="MZ171" s="23"/>
      <c r="NA171" s="23"/>
      <c r="NB171" s="23"/>
      <c r="NC171" s="23"/>
      <c r="ND171" s="23"/>
      <c r="NE171" s="23"/>
      <c r="NF171" s="23"/>
      <c r="NG171" s="23"/>
      <c r="NH171" s="23"/>
      <c r="NI171" s="23"/>
      <c r="NJ171" s="23"/>
      <c r="NK171" s="23"/>
      <c r="NL171" s="23"/>
      <c r="NM171" s="23"/>
      <c r="NN171" s="23"/>
      <c r="NO171" s="23"/>
      <c r="NP171" s="23"/>
      <c r="NQ171" s="23"/>
      <c r="NR171" s="23"/>
      <c r="NS171" s="23"/>
      <c r="NT171" s="23"/>
      <c r="NU171" s="23"/>
      <c r="NV171" s="23"/>
      <c r="NW171" s="23"/>
      <c r="NX171" s="23"/>
      <c r="NY171" s="23"/>
      <c r="NZ171" s="23"/>
      <c r="OA171" s="23"/>
      <c r="OB171" s="23"/>
      <c r="OC171" s="23"/>
      <c r="OD171" s="23"/>
      <c r="OE171" s="23"/>
      <c r="OF171" s="23"/>
      <c r="OG171" s="23"/>
      <c r="OH171" s="23"/>
      <c r="OI171" s="23"/>
      <c r="OJ171" s="23"/>
      <c r="OK171" s="23"/>
      <c r="OL171" s="23"/>
      <c r="OM171" s="23"/>
      <c r="ON171" s="23"/>
      <c r="OO171" s="23"/>
      <c r="OP171" s="23"/>
      <c r="OQ171" s="23"/>
      <c r="OR171" s="23"/>
      <c r="OS171" s="23"/>
      <c r="OT171" s="23"/>
      <c r="OU171" s="23"/>
      <c r="OV171" s="23"/>
      <c r="OW171" s="23"/>
      <c r="OX171" s="23"/>
      <c r="OY171" s="23"/>
      <c r="OZ171" s="23"/>
    </row>
    <row r="172" spans="1:416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  <c r="HW172" s="23"/>
      <c r="HX172" s="23"/>
      <c r="HY172" s="23"/>
      <c r="HZ172" s="23"/>
      <c r="IA172" s="23"/>
      <c r="IB172" s="23"/>
      <c r="IC172" s="23"/>
      <c r="ID172" s="23"/>
      <c r="IE172" s="23"/>
      <c r="IF172" s="23"/>
      <c r="IG172" s="23"/>
      <c r="IH172" s="23"/>
      <c r="II172" s="23"/>
      <c r="IJ172" s="23"/>
      <c r="IK172" s="23"/>
      <c r="IL172" s="23"/>
      <c r="IM172" s="23"/>
      <c r="IN172" s="23"/>
      <c r="IO172" s="23"/>
      <c r="IP172" s="23"/>
      <c r="IQ172" s="23"/>
      <c r="IR172" s="23"/>
      <c r="IS172" s="23"/>
      <c r="IT172" s="23"/>
      <c r="IU172" s="23"/>
      <c r="IV172" s="23"/>
      <c r="IW172" s="23"/>
      <c r="IX172" s="23"/>
      <c r="IY172" s="23"/>
      <c r="IZ172" s="23"/>
      <c r="JA172" s="23"/>
      <c r="JB172" s="23"/>
      <c r="JC172" s="23"/>
      <c r="JD172" s="23"/>
      <c r="JE172" s="23"/>
      <c r="JF172" s="23"/>
      <c r="JG172" s="23"/>
      <c r="JH172" s="23"/>
      <c r="JI172" s="23"/>
      <c r="JJ172" s="23"/>
      <c r="JK172" s="23"/>
      <c r="JL172" s="23"/>
      <c r="JM172" s="23"/>
      <c r="JN172" s="23"/>
      <c r="JO172" s="23"/>
      <c r="JP172" s="23"/>
      <c r="JQ172" s="23"/>
      <c r="JR172" s="23"/>
      <c r="JS172" s="23"/>
      <c r="JT172" s="23"/>
      <c r="JU172" s="23"/>
      <c r="JV172" s="23"/>
      <c r="JW172" s="23"/>
      <c r="JX172" s="23"/>
      <c r="JY172" s="23"/>
      <c r="JZ172" s="23"/>
      <c r="KA172" s="23"/>
      <c r="KB172" s="23"/>
      <c r="KC172" s="23"/>
      <c r="KD172" s="23"/>
      <c r="KE172" s="23"/>
      <c r="KF172" s="23"/>
      <c r="KG172" s="23"/>
      <c r="KH172" s="23"/>
      <c r="KI172" s="23"/>
      <c r="KJ172" s="23"/>
      <c r="KK172" s="23"/>
      <c r="KL172" s="23"/>
      <c r="KM172" s="23"/>
      <c r="KN172" s="23"/>
      <c r="KO172" s="23"/>
      <c r="KP172" s="23"/>
      <c r="KQ172" s="23"/>
      <c r="KR172" s="23"/>
      <c r="KS172" s="23"/>
      <c r="KT172" s="23"/>
      <c r="KU172" s="23"/>
      <c r="KV172" s="23"/>
      <c r="KW172" s="23"/>
      <c r="KX172" s="23"/>
      <c r="KY172" s="23"/>
      <c r="KZ172" s="23"/>
      <c r="LA172" s="23"/>
      <c r="LB172" s="23"/>
      <c r="LC172" s="23"/>
      <c r="LD172" s="23"/>
      <c r="LE172" s="23"/>
      <c r="LF172" s="23"/>
      <c r="LG172" s="23"/>
      <c r="LH172" s="23"/>
      <c r="LI172" s="23"/>
      <c r="LJ172" s="23"/>
      <c r="LK172" s="23"/>
      <c r="LL172" s="23"/>
      <c r="LM172" s="23"/>
      <c r="LN172" s="23"/>
      <c r="LO172" s="23"/>
      <c r="LP172" s="23"/>
      <c r="LQ172" s="23"/>
      <c r="LR172" s="23"/>
      <c r="LS172" s="23"/>
      <c r="LT172" s="23"/>
      <c r="LU172" s="23"/>
      <c r="LV172" s="23"/>
      <c r="LW172" s="23"/>
      <c r="LX172" s="23"/>
      <c r="LY172" s="23"/>
      <c r="LZ172" s="23"/>
      <c r="MA172" s="23"/>
      <c r="MB172" s="23"/>
      <c r="MC172" s="23"/>
      <c r="MD172" s="23"/>
      <c r="ME172" s="23"/>
      <c r="MF172" s="23"/>
      <c r="MG172" s="23"/>
      <c r="MH172" s="23"/>
      <c r="MI172" s="23"/>
      <c r="MJ172" s="23"/>
      <c r="MK172" s="23"/>
      <c r="ML172" s="23"/>
      <c r="MM172" s="23"/>
      <c r="MN172" s="23"/>
      <c r="MO172" s="23"/>
      <c r="MP172" s="23"/>
      <c r="MQ172" s="23"/>
      <c r="MR172" s="23"/>
      <c r="MS172" s="23"/>
      <c r="MT172" s="23"/>
      <c r="MU172" s="23"/>
      <c r="MV172" s="23"/>
      <c r="MW172" s="23"/>
      <c r="MX172" s="23"/>
      <c r="MY172" s="23"/>
      <c r="MZ172" s="23"/>
      <c r="NA172" s="23"/>
      <c r="NB172" s="23"/>
      <c r="NC172" s="23"/>
      <c r="ND172" s="23"/>
      <c r="NE172" s="23"/>
      <c r="NF172" s="23"/>
      <c r="NG172" s="23"/>
      <c r="NH172" s="23"/>
      <c r="NI172" s="23"/>
      <c r="NJ172" s="23"/>
      <c r="NK172" s="23"/>
      <c r="NL172" s="23"/>
      <c r="NM172" s="23"/>
      <c r="NN172" s="23"/>
      <c r="NO172" s="23"/>
      <c r="NP172" s="23"/>
      <c r="NQ172" s="23"/>
      <c r="NR172" s="23"/>
      <c r="NS172" s="23"/>
      <c r="NT172" s="23"/>
      <c r="NU172" s="23"/>
      <c r="NV172" s="23"/>
      <c r="NW172" s="23"/>
      <c r="NX172" s="23"/>
      <c r="NY172" s="23"/>
      <c r="NZ172" s="23"/>
      <c r="OA172" s="23"/>
      <c r="OB172" s="23"/>
      <c r="OC172" s="23"/>
      <c r="OD172" s="23"/>
      <c r="OE172" s="23"/>
      <c r="OF172" s="23"/>
      <c r="OG172" s="23"/>
      <c r="OH172" s="23"/>
      <c r="OI172" s="23"/>
      <c r="OJ172" s="23"/>
      <c r="OK172" s="23"/>
      <c r="OL172" s="23"/>
      <c r="OM172" s="23"/>
      <c r="ON172" s="23"/>
      <c r="OO172" s="23"/>
      <c r="OP172" s="23"/>
      <c r="OQ172" s="23"/>
      <c r="OR172" s="23"/>
      <c r="OS172" s="23"/>
      <c r="OT172" s="23"/>
      <c r="OU172" s="23"/>
      <c r="OV172" s="23"/>
      <c r="OW172" s="23"/>
      <c r="OX172" s="23"/>
      <c r="OY172" s="23"/>
      <c r="OZ172" s="23"/>
    </row>
    <row r="173" spans="1:416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  <c r="HW173" s="23"/>
      <c r="HX173" s="23"/>
      <c r="HY173" s="23"/>
      <c r="HZ173" s="23"/>
      <c r="IA173" s="23"/>
      <c r="IB173" s="23"/>
      <c r="IC173" s="23"/>
      <c r="ID173" s="23"/>
      <c r="IE173" s="23"/>
      <c r="IF173" s="23"/>
      <c r="IG173" s="23"/>
      <c r="IH173" s="23"/>
      <c r="II173" s="23"/>
      <c r="IJ173" s="23"/>
      <c r="IK173" s="23"/>
      <c r="IL173" s="23"/>
      <c r="IM173" s="23"/>
      <c r="IN173" s="23"/>
      <c r="IO173" s="23"/>
      <c r="IP173" s="23"/>
      <c r="IQ173" s="23"/>
      <c r="IR173" s="23"/>
      <c r="IS173" s="23"/>
      <c r="IT173" s="23"/>
      <c r="IU173" s="23"/>
      <c r="IV173" s="23"/>
      <c r="IW173" s="23"/>
      <c r="IX173" s="23"/>
      <c r="IY173" s="23"/>
      <c r="IZ173" s="23"/>
      <c r="JA173" s="23"/>
      <c r="JB173" s="23"/>
      <c r="JC173" s="23"/>
      <c r="JD173" s="23"/>
      <c r="JE173" s="23"/>
      <c r="JF173" s="23"/>
      <c r="JG173" s="23"/>
      <c r="JH173" s="23"/>
      <c r="JI173" s="23"/>
      <c r="JJ173" s="23"/>
      <c r="JK173" s="23"/>
      <c r="JL173" s="23"/>
      <c r="JM173" s="23"/>
      <c r="JN173" s="23"/>
      <c r="JO173" s="23"/>
      <c r="JP173" s="23"/>
      <c r="JQ173" s="23"/>
      <c r="JR173" s="23"/>
      <c r="JS173" s="23"/>
      <c r="JT173" s="23"/>
      <c r="JU173" s="23"/>
      <c r="JV173" s="23"/>
      <c r="JW173" s="23"/>
      <c r="JX173" s="23"/>
      <c r="JY173" s="23"/>
      <c r="JZ173" s="23"/>
      <c r="KA173" s="23"/>
      <c r="KB173" s="23"/>
      <c r="KC173" s="23"/>
      <c r="KD173" s="23"/>
      <c r="KE173" s="23"/>
      <c r="KF173" s="23"/>
      <c r="KG173" s="23"/>
      <c r="KH173" s="23"/>
      <c r="KI173" s="23"/>
      <c r="KJ173" s="23"/>
      <c r="KK173" s="23"/>
      <c r="KL173" s="23"/>
      <c r="KM173" s="23"/>
      <c r="KN173" s="23"/>
      <c r="KO173" s="23"/>
      <c r="KP173" s="23"/>
      <c r="KQ173" s="23"/>
      <c r="KR173" s="23"/>
      <c r="KS173" s="23"/>
      <c r="KT173" s="23"/>
      <c r="KU173" s="23"/>
      <c r="KV173" s="23"/>
      <c r="KW173" s="23"/>
      <c r="KX173" s="23"/>
      <c r="KY173" s="23"/>
      <c r="KZ173" s="23"/>
      <c r="LA173" s="23"/>
      <c r="LB173" s="23"/>
      <c r="LC173" s="23"/>
      <c r="LD173" s="23"/>
      <c r="LE173" s="23"/>
      <c r="LF173" s="23"/>
      <c r="LG173" s="23"/>
      <c r="LH173" s="23"/>
      <c r="LI173" s="23"/>
      <c r="LJ173" s="23"/>
      <c r="LK173" s="23"/>
      <c r="LL173" s="23"/>
      <c r="LM173" s="23"/>
      <c r="LN173" s="23"/>
      <c r="LO173" s="23"/>
      <c r="LP173" s="23"/>
      <c r="LQ173" s="23"/>
      <c r="LR173" s="23"/>
      <c r="LS173" s="23"/>
      <c r="LT173" s="23"/>
      <c r="LU173" s="23"/>
      <c r="LV173" s="23"/>
      <c r="LW173" s="23"/>
      <c r="LX173" s="23"/>
      <c r="LY173" s="23"/>
      <c r="LZ173" s="23"/>
      <c r="MA173" s="23"/>
      <c r="MB173" s="23"/>
      <c r="MC173" s="23"/>
      <c r="MD173" s="23"/>
      <c r="ME173" s="23"/>
      <c r="MF173" s="23"/>
      <c r="MG173" s="23"/>
      <c r="MH173" s="23"/>
      <c r="MI173" s="23"/>
      <c r="MJ173" s="23"/>
      <c r="MK173" s="23"/>
      <c r="ML173" s="23"/>
      <c r="MM173" s="23"/>
      <c r="MN173" s="23"/>
      <c r="MO173" s="23"/>
      <c r="MP173" s="23"/>
      <c r="MQ173" s="23"/>
      <c r="MR173" s="23"/>
      <c r="MS173" s="23"/>
      <c r="MT173" s="23"/>
      <c r="MU173" s="23"/>
      <c r="MV173" s="23"/>
      <c r="MW173" s="23"/>
      <c r="MX173" s="23"/>
      <c r="MY173" s="23"/>
      <c r="MZ173" s="23"/>
      <c r="NA173" s="23"/>
      <c r="NB173" s="23"/>
      <c r="NC173" s="23"/>
      <c r="ND173" s="23"/>
      <c r="NE173" s="23"/>
      <c r="NF173" s="23"/>
      <c r="NG173" s="23"/>
      <c r="NH173" s="23"/>
      <c r="NI173" s="23"/>
      <c r="NJ173" s="23"/>
      <c r="NK173" s="23"/>
      <c r="NL173" s="23"/>
      <c r="NM173" s="23"/>
      <c r="NN173" s="23"/>
      <c r="NO173" s="23"/>
      <c r="NP173" s="23"/>
      <c r="NQ173" s="23"/>
      <c r="NR173" s="23"/>
      <c r="NS173" s="23"/>
      <c r="NT173" s="23"/>
      <c r="NU173" s="23"/>
      <c r="NV173" s="23"/>
      <c r="NW173" s="23"/>
      <c r="NX173" s="23"/>
      <c r="NY173" s="23"/>
      <c r="NZ173" s="23"/>
      <c r="OA173" s="23"/>
      <c r="OB173" s="23"/>
      <c r="OC173" s="23"/>
      <c r="OD173" s="23"/>
      <c r="OE173" s="23"/>
      <c r="OF173" s="23"/>
      <c r="OG173" s="23"/>
      <c r="OH173" s="23"/>
      <c r="OI173" s="23"/>
      <c r="OJ173" s="23"/>
      <c r="OK173" s="23"/>
      <c r="OL173" s="23"/>
      <c r="OM173" s="23"/>
      <c r="ON173" s="23"/>
      <c r="OO173" s="23"/>
      <c r="OP173" s="23"/>
      <c r="OQ173" s="23"/>
      <c r="OR173" s="23"/>
      <c r="OS173" s="23"/>
      <c r="OT173" s="23"/>
      <c r="OU173" s="23"/>
      <c r="OV173" s="23"/>
      <c r="OW173" s="23"/>
      <c r="OX173" s="23"/>
      <c r="OY173" s="23"/>
      <c r="OZ173" s="23"/>
    </row>
    <row r="174" spans="1:416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  <c r="HW174" s="23"/>
      <c r="HX174" s="23"/>
      <c r="HY174" s="23"/>
      <c r="HZ174" s="23"/>
      <c r="IA174" s="23"/>
      <c r="IB174" s="23"/>
      <c r="IC174" s="23"/>
      <c r="ID174" s="23"/>
      <c r="IE174" s="23"/>
      <c r="IF174" s="23"/>
      <c r="IG174" s="23"/>
      <c r="IH174" s="23"/>
      <c r="II174" s="23"/>
      <c r="IJ174" s="23"/>
      <c r="IK174" s="23"/>
      <c r="IL174" s="23"/>
      <c r="IM174" s="23"/>
      <c r="IN174" s="23"/>
      <c r="IO174" s="23"/>
      <c r="IP174" s="23"/>
      <c r="IQ174" s="23"/>
      <c r="IR174" s="23"/>
      <c r="IS174" s="23"/>
      <c r="IT174" s="23"/>
      <c r="IU174" s="23"/>
      <c r="IV174" s="23"/>
      <c r="IW174" s="23"/>
      <c r="IX174" s="23"/>
      <c r="IY174" s="23"/>
      <c r="IZ174" s="23"/>
      <c r="JA174" s="23"/>
      <c r="JB174" s="23"/>
      <c r="JC174" s="23"/>
      <c r="JD174" s="23"/>
      <c r="JE174" s="23"/>
      <c r="JF174" s="23"/>
      <c r="JG174" s="23"/>
      <c r="JH174" s="23"/>
      <c r="JI174" s="23"/>
      <c r="JJ174" s="23"/>
      <c r="JK174" s="23"/>
      <c r="JL174" s="23"/>
      <c r="JM174" s="23"/>
      <c r="JN174" s="23"/>
      <c r="JO174" s="23"/>
      <c r="JP174" s="23"/>
      <c r="JQ174" s="23"/>
      <c r="JR174" s="23"/>
      <c r="JS174" s="23"/>
      <c r="JT174" s="23"/>
      <c r="JU174" s="23"/>
      <c r="JV174" s="23"/>
      <c r="JW174" s="23"/>
      <c r="JX174" s="23"/>
      <c r="JY174" s="23"/>
      <c r="JZ174" s="23"/>
      <c r="KA174" s="23"/>
      <c r="KB174" s="23"/>
      <c r="KC174" s="23"/>
      <c r="KD174" s="23"/>
      <c r="KE174" s="23"/>
      <c r="KF174" s="23"/>
      <c r="KG174" s="23"/>
      <c r="KH174" s="23"/>
      <c r="KI174" s="23"/>
      <c r="KJ174" s="23"/>
      <c r="KK174" s="23"/>
      <c r="KL174" s="23"/>
      <c r="KM174" s="23"/>
      <c r="KN174" s="23"/>
      <c r="KO174" s="23"/>
      <c r="KP174" s="23"/>
      <c r="KQ174" s="23"/>
      <c r="KR174" s="23"/>
      <c r="KS174" s="23"/>
      <c r="KT174" s="23"/>
      <c r="KU174" s="23"/>
      <c r="KV174" s="23"/>
      <c r="KW174" s="23"/>
      <c r="KX174" s="23"/>
      <c r="KY174" s="23"/>
      <c r="KZ174" s="23"/>
      <c r="LA174" s="23"/>
      <c r="LB174" s="23"/>
      <c r="LC174" s="23"/>
      <c r="LD174" s="23"/>
      <c r="LE174" s="23"/>
      <c r="LF174" s="23"/>
      <c r="LG174" s="23"/>
      <c r="LH174" s="23"/>
      <c r="LI174" s="23"/>
      <c r="LJ174" s="23"/>
      <c r="LK174" s="23"/>
      <c r="LL174" s="23"/>
      <c r="LM174" s="23"/>
      <c r="LN174" s="23"/>
      <c r="LO174" s="23"/>
      <c r="LP174" s="23"/>
      <c r="LQ174" s="23"/>
      <c r="LR174" s="23"/>
      <c r="LS174" s="23"/>
      <c r="LT174" s="23"/>
      <c r="LU174" s="23"/>
      <c r="LV174" s="23"/>
      <c r="LW174" s="23"/>
      <c r="LX174" s="23"/>
      <c r="LY174" s="23"/>
      <c r="LZ174" s="23"/>
      <c r="MA174" s="23"/>
      <c r="MB174" s="23"/>
      <c r="MC174" s="23"/>
      <c r="MD174" s="23"/>
      <c r="ME174" s="23"/>
      <c r="MF174" s="23"/>
      <c r="MG174" s="23"/>
      <c r="MH174" s="23"/>
      <c r="MI174" s="23"/>
      <c r="MJ174" s="23"/>
      <c r="MK174" s="23"/>
      <c r="ML174" s="23"/>
      <c r="MM174" s="23"/>
      <c r="MN174" s="23"/>
      <c r="MO174" s="23"/>
      <c r="MP174" s="23"/>
      <c r="MQ174" s="23"/>
      <c r="MR174" s="23"/>
      <c r="MS174" s="23"/>
      <c r="MT174" s="23"/>
      <c r="MU174" s="23"/>
      <c r="MV174" s="23"/>
      <c r="MW174" s="23"/>
      <c r="MX174" s="23"/>
      <c r="MY174" s="23"/>
      <c r="MZ174" s="23"/>
      <c r="NA174" s="23"/>
      <c r="NB174" s="23"/>
      <c r="NC174" s="23"/>
      <c r="ND174" s="23"/>
      <c r="NE174" s="23"/>
      <c r="NF174" s="23"/>
      <c r="NG174" s="23"/>
      <c r="NH174" s="23"/>
      <c r="NI174" s="23"/>
      <c r="NJ174" s="23"/>
      <c r="NK174" s="23"/>
      <c r="NL174" s="23"/>
      <c r="NM174" s="23"/>
      <c r="NN174" s="23"/>
      <c r="NO174" s="23"/>
      <c r="NP174" s="23"/>
      <c r="NQ174" s="23"/>
      <c r="NR174" s="23"/>
      <c r="NS174" s="23"/>
      <c r="NT174" s="23"/>
      <c r="NU174" s="23"/>
      <c r="NV174" s="23"/>
      <c r="NW174" s="23"/>
      <c r="NX174" s="23"/>
      <c r="NY174" s="23"/>
      <c r="NZ174" s="23"/>
      <c r="OA174" s="23"/>
      <c r="OB174" s="23"/>
      <c r="OC174" s="23"/>
      <c r="OD174" s="23"/>
      <c r="OE174" s="23"/>
      <c r="OF174" s="23"/>
      <c r="OG174" s="23"/>
      <c r="OH174" s="23"/>
      <c r="OI174" s="23"/>
      <c r="OJ174" s="23"/>
      <c r="OK174" s="23"/>
      <c r="OL174" s="23"/>
      <c r="OM174" s="23"/>
      <c r="ON174" s="23"/>
      <c r="OO174" s="23"/>
      <c r="OP174" s="23"/>
      <c r="OQ174" s="23"/>
      <c r="OR174" s="23"/>
      <c r="OS174" s="23"/>
      <c r="OT174" s="23"/>
      <c r="OU174" s="23"/>
      <c r="OV174" s="23"/>
      <c r="OW174" s="23"/>
      <c r="OX174" s="23"/>
      <c r="OY174" s="23"/>
      <c r="OZ174" s="23"/>
    </row>
    <row r="175" spans="1:416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  <c r="HW175" s="23"/>
      <c r="HX175" s="23"/>
      <c r="HY175" s="23"/>
      <c r="HZ175" s="23"/>
      <c r="IA175" s="23"/>
      <c r="IB175" s="23"/>
      <c r="IC175" s="23"/>
      <c r="ID175" s="23"/>
      <c r="IE175" s="23"/>
      <c r="IF175" s="23"/>
      <c r="IG175" s="23"/>
      <c r="IH175" s="23"/>
      <c r="II175" s="23"/>
      <c r="IJ175" s="23"/>
      <c r="IK175" s="23"/>
      <c r="IL175" s="23"/>
      <c r="IM175" s="23"/>
      <c r="IN175" s="23"/>
      <c r="IO175" s="23"/>
      <c r="IP175" s="23"/>
      <c r="IQ175" s="23"/>
      <c r="IR175" s="23"/>
      <c r="IS175" s="23"/>
      <c r="IT175" s="23"/>
      <c r="IU175" s="23"/>
      <c r="IV175" s="23"/>
      <c r="IW175" s="23"/>
      <c r="IX175" s="23"/>
      <c r="IY175" s="23"/>
      <c r="IZ175" s="23"/>
      <c r="JA175" s="23"/>
      <c r="JB175" s="23"/>
      <c r="JC175" s="23"/>
      <c r="JD175" s="23"/>
      <c r="JE175" s="23"/>
      <c r="JF175" s="23"/>
      <c r="JG175" s="23"/>
      <c r="JH175" s="23"/>
      <c r="JI175" s="23"/>
      <c r="JJ175" s="23"/>
      <c r="JK175" s="23"/>
      <c r="JL175" s="23"/>
      <c r="JM175" s="23"/>
      <c r="JN175" s="23"/>
      <c r="JO175" s="23"/>
      <c r="JP175" s="23"/>
      <c r="JQ175" s="23"/>
      <c r="JR175" s="23"/>
      <c r="JS175" s="23"/>
      <c r="JT175" s="23"/>
      <c r="JU175" s="23"/>
      <c r="JV175" s="23"/>
      <c r="JW175" s="23"/>
      <c r="JX175" s="23"/>
      <c r="JY175" s="23"/>
      <c r="JZ175" s="23"/>
      <c r="KA175" s="23"/>
      <c r="KB175" s="23"/>
      <c r="KC175" s="23"/>
      <c r="KD175" s="23"/>
      <c r="KE175" s="23"/>
      <c r="KF175" s="23"/>
      <c r="KG175" s="23"/>
      <c r="KH175" s="23"/>
      <c r="KI175" s="23"/>
      <c r="KJ175" s="23"/>
      <c r="KK175" s="23"/>
      <c r="KL175" s="23"/>
      <c r="KM175" s="23"/>
      <c r="KN175" s="23"/>
      <c r="KO175" s="23"/>
      <c r="KP175" s="23"/>
      <c r="KQ175" s="23"/>
      <c r="KR175" s="23"/>
      <c r="KS175" s="23"/>
      <c r="KT175" s="23"/>
      <c r="KU175" s="23"/>
      <c r="KV175" s="23"/>
      <c r="KW175" s="23"/>
      <c r="KX175" s="23"/>
      <c r="KY175" s="23"/>
      <c r="KZ175" s="23"/>
      <c r="LA175" s="23"/>
      <c r="LB175" s="23"/>
      <c r="LC175" s="23"/>
      <c r="LD175" s="23"/>
      <c r="LE175" s="23"/>
      <c r="LF175" s="23"/>
      <c r="LG175" s="23"/>
      <c r="LH175" s="23"/>
      <c r="LI175" s="23"/>
      <c r="LJ175" s="23"/>
      <c r="LK175" s="23"/>
      <c r="LL175" s="23"/>
      <c r="LM175" s="23"/>
      <c r="LN175" s="23"/>
      <c r="LO175" s="23"/>
      <c r="LP175" s="23"/>
      <c r="LQ175" s="23"/>
      <c r="LR175" s="23"/>
      <c r="LS175" s="23"/>
      <c r="LT175" s="23"/>
      <c r="LU175" s="23"/>
      <c r="LV175" s="23"/>
      <c r="LW175" s="23"/>
      <c r="LX175" s="23"/>
      <c r="LY175" s="23"/>
      <c r="LZ175" s="23"/>
      <c r="MA175" s="23"/>
      <c r="MB175" s="23"/>
      <c r="MC175" s="23"/>
      <c r="MD175" s="23"/>
      <c r="ME175" s="23"/>
      <c r="MF175" s="23"/>
      <c r="MG175" s="23"/>
      <c r="MH175" s="23"/>
      <c r="MI175" s="23"/>
      <c r="MJ175" s="23"/>
      <c r="MK175" s="23"/>
      <c r="ML175" s="23"/>
      <c r="MM175" s="23"/>
      <c r="MN175" s="23"/>
      <c r="MO175" s="23"/>
      <c r="MP175" s="23"/>
      <c r="MQ175" s="23"/>
      <c r="MR175" s="23"/>
      <c r="MS175" s="23"/>
      <c r="MT175" s="23"/>
      <c r="MU175" s="23"/>
      <c r="MV175" s="23"/>
      <c r="MW175" s="23"/>
      <c r="MX175" s="23"/>
      <c r="MY175" s="23"/>
      <c r="MZ175" s="23"/>
      <c r="NA175" s="23"/>
      <c r="NB175" s="23"/>
      <c r="NC175" s="23"/>
      <c r="ND175" s="23"/>
      <c r="NE175" s="23"/>
      <c r="NF175" s="23"/>
      <c r="NG175" s="23"/>
      <c r="NH175" s="23"/>
      <c r="NI175" s="23"/>
      <c r="NJ175" s="23"/>
      <c r="NK175" s="23"/>
      <c r="NL175" s="23"/>
      <c r="NM175" s="23"/>
      <c r="NN175" s="23"/>
      <c r="NO175" s="23"/>
      <c r="NP175" s="23"/>
      <c r="NQ175" s="23"/>
      <c r="NR175" s="23"/>
      <c r="NS175" s="23"/>
      <c r="NT175" s="23"/>
      <c r="NU175" s="23"/>
      <c r="NV175" s="23"/>
      <c r="NW175" s="23"/>
      <c r="NX175" s="23"/>
      <c r="NY175" s="23"/>
      <c r="NZ175" s="23"/>
      <c r="OA175" s="23"/>
      <c r="OB175" s="23"/>
      <c r="OC175" s="23"/>
      <c r="OD175" s="23"/>
      <c r="OE175" s="23"/>
      <c r="OF175" s="23"/>
      <c r="OG175" s="23"/>
      <c r="OH175" s="23"/>
      <c r="OI175" s="23"/>
      <c r="OJ175" s="23"/>
      <c r="OK175" s="23"/>
      <c r="OL175" s="23"/>
      <c r="OM175" s="23"/>
      <c r="ON175" s="23"/>
      <c r="OO175" s="23"/>
      <c r="OP175" s="23"/>
      <c r="OQ175" s="23"/>
      <c r="OR175" s="23"/>
      <c r="OS175" s="23"/>
      <c r="OT175" s="23"/>
      <c r="OU175" s="23"/>
      <c r="OV175" s="23"/>
      <c r="OW175" s="23"/>
      <c r="OX175" s="23"/>
      <c r="OY175" s="23"/>
      <c r="OZ175" s="23"/>
    </row>
    <row r="176" spans="1:41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  <c r="HW176" s="23"/>
      <c r="HX176" s="23"/>
      <c r="HY176" s="23"/>
      <c r="HZ176" s="23"/>
      <c r="IA176" s="23"/>
      <c r="IB176" s="23"/>
      <c r="IC176" s="23"/>
      <c r="ID176" s="23"/>
      <c r="IE176" s="23"/>
      <c r="IF176" s="23"/>
      <c r="IG176" s="23"/>
      <c r="IH176" s="23"/>
      <c r="II176" s="23"/>
      <c r="IJ176" s="23"/>
      <c r="IK176" s="23"/>
      <c r="IL176" s="23"/>
      <c r="IM176" s="23"/>
      <c r="IN176" s="23"/>
      <c r="IO176" s="23"/>
      <c r="IP176" s="23"/>
      <c r="IQ176" s="23"/>
      <c r="IR176" s="23"/>
      <c r="IS176" s="23"/>
      <c r="IT176" s="23"/>
      <c r="IU176" s="23"/>
      <c r="IV176" s="23"/>
      <c r="IW176" s="23"/>
      <c r="IX176" s="23"/>
      <c r="IY176" s="23"/>
      <c r="IZ176" s="23"/>
      <c r="JA176" s="23"/>
      <c r="JB176" s="23"/>
      <c r="JC176" s="23"/>
      <c r="JD176" s="23"/>
      <c r="JE176" s="23"/>
      <c r="JF176" s="23"/>
      <c r="JG176" s="23"/>
      <c r="JH176" s="23"/>
      <c r="JI176" s="23"/>
      <c r="JJ176" s="23"/>
      <c r="JK176" s="23"/>
      <c r="JL176" s="23"/>
      <c r="JM176" s="23"/>
      <c r="JN176" s="23"/>
      <c r="JO176" s="23"/>
      <c r="JP176" s="23"/>
      <c r="JQ176" s="23"/>
      <c r="JR176" s="23"/>
      <c r="JS176" s="23"/>
      <c r="JT176" s="23"/>
      <c r="JU176" s="23"/>
      <c r="JV176" s="23"/>
      <c r="JW176" s="23"/>
      <c r="JX176" s="23"/>
      <c r="JY176" s="23"/>
      <c r="JZ176" s="23"/>
      <c r="KA176" s="23"/>
      <c r="KB176" s="23"/>
      <c r="KC176" s="23"/>
      <c r="KD176" s="23"/>
      <c r="KE176" s="23"/>
      <c r="KF176" s="23"/>
      <c r="KG176" s="23"/>
      <c r="KH176" s="23"/>
      <c r="KI176" s="23"/>
      <c r="KJ176" s="23"/>
      <c r="KK176" s="23"/>
      <c r="KL176" s="23"/>
      <c r="KM176" s="23"/>
      <c r="KN176" s="23"/>
      <c r="KO176" s="23"/>
      <c r="KP176" s="23"/>
      <c r="KQ176" s="23"/>
      <c r="KR176" s="23"/>
      <c r="KS176" s="23"/>
      <c r="KT176" s="23"/>
      <c r="KU176" s="23"/>
      <c r="KV176" s="23"/>
      <c r="KW176" s="23"/>
      <c r="KX176" s="23"/>
      <c r="KY176" s="23"/>
      <c r="KZ176" s="23"/>
      <c r="LA176" s="23"/>
      <c r="LB176" s="23"/>
      <c r="LC176" s="23"/>
      <c r="LD176" s="23"/>
      <c r="LE176" s="23"/>
      <c r="LF176" s="23"/>
      <c r="LG176" s="23"/>
      <c r="LH176" s="23"/>
      <c r="LI176" s="23"/>
      <c r="LJ176" s="23"/>
      <c r="LK176" s="23"/>
      <c r="LL176" s="23"/>
      <c r="LM176" s="23"/>
      <c r="LN176" s="23"/>
      <c r="LO176" s="23"/>
      <c r="LP176" s="23"/>
      <c r="LQ176" s="23"/>
      <c r="LR176" s="23"/>
      <c r="LS176" s="23"/>
      <c r="LT176" s="23"/>
      <c r="LU176" s="23"/>
      <c r="LV176" s="23"/>
      <c r="LW176" s="23"/>
      <c r="LX176" s="23"/>
      <c r="LY176" s="23"/>
      <c r="LZ176" s="23"/>
      <c r="MA176" s="23"/>
      <c r="MB176" s="23"/>
      <c r="MC176" s="23"/>
      <c r="MD176" s="23"/>
      <c r="ME176" s="23"/>
      <c r="MF176" s="23"/>
      <c r="MG176" s="23"/>
      <c r="MH176" s="23"/>
      <c r="MI176" s="23"/>
      <c r="MJ176" s="23"/>
      <c r="MK176" s="23"/>
      <c r="ML176" s="23"/>
      <c r="MM176" s="23"/>
      <c r="MN176" s="23"/>
      <c r="MO176" s="23"/>
      <c r="MP176" s="23"/>
      <c r="MQ176" s="23"/>
      <c r="MR176" s="23"/>
      <c r="MS176" s="23"/>
      <c r="MT176" s="23"/>
      <c r="MU176" s="23"/>
      <c r="MV176" s="23"/>
      <c r="MW176" s="23"/>
      <c r="MX176" s="23"/>
      <c r="MY176" s="23"/>
      <c r="MZ176" s="23"/>
      <c r="NA176" s="23"/>
      <c r="NB176" s="23"/>
      <c r="NC176" s="23"/>
      <c r="ND176" s="23"/>
      <c r="NE176" s="23"/>
      <c r="NF176" s="23"/>
      <c r="NG176" s="23"/>
      <c r="NH176" s="23"/>
      <c r="NI176" s="23"/>
      <c r="NJ176" s="23"/>
      <c r="NK176" s="23"/>
      <c r="NL176" s="23"/>
      <c r="NM176" s="23"/>
      <c r="NN176" s="23"/>
      <c r="NO176" s="23"/>
      <c r="NP176" s="23"/>
      <c r="NQ176" s="23"/>
      <c r="NR176" s="23"/>
      <c r="NS176" s="23"/>
      <c r="NT176" s="23"/>
      <c r="NU176" s="23"/>
      <c r="NV176" s="23"/>
      <c r="NW176" s="23"/>
      <c r="NX176" s="23"/>
      <c r="NY176" s="23"/>
      <c r="NZ176" s="23"/>
      <c r="OA176" s="23"/>
      <c r="OB176" s="23"/>
      <c r="OC176" s="23"/>
      <c r="OD176" s="23"/>
      <c r="OE176" s="23"/>
      <c r="OF176" s="23"/>
      <c r="OG176" s="23"/>
      <c r="OH176" s="23"/>
      <c r="OI176" s="23"/>
      <c r="OJ176" s="23"/>
      <c r="OK176" s="23"/>
      <c r="OL176" s="23"/>
      <c r="OM176" s="23"/>
      <c r="ON176" s="23"/>
      <c r="OO176" s="23"/>
      <c r="OP176" s="23"/>
      <c r="OQ176" s="23"/>
      <c r="OR176" s="23"/>
      <c r="OS176" s="23"/>
      <c r="OT176" s="23"/>
      <c r="OU176" s="23"/>
      <c r="OV176" s="23"/>
      <c r="OW176" s="23"/>
      <c r="OX176" s="23"/>
      <c r="OY176" s="23"/>
      <c r="OZ176" s="23"/>
    </row>
    <row r="177" spans="1:416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  <c r="HW177" s="23"/>
      <c r="HX177" s="23"/>
      <c r="HY177" s="23"/>
      <c r="HZ177" s="23"/>
      <c r="IA177" s="23"/>
      <c r="IB177" s="23"/>
      <c r="IC177" s="23"/>
      <c r="ID177" s="23"/>
      <c r="IE177" s="23"/>
      <c r="IF177" s="23"/>
      <c r="IG177" s="23"/>
      <c r="IH177" s="23"/>
      <c r="II177" s="23"/>
      <c r="IJ177" s="23"/>
      <c r="IK177" s="23"/>
      <c r="IL177" s="23"/>
      <c r="IM177" s="23"/>
      <c r="IN177" s="23"/>
      <c r="IO177" s="23"/>
      <c r="IP177" s="23"/>
      <c r="IQ177" s="23"/>
      <c r="IR177" s="23"/>
      <c r="IS177" s="23"/>
      <c r="IT177" s="23"/>
      <c r="IU177" s="23"/>
      <c r="IV177" s="23"/>
      <c r="IW177" s="23"/>
      <c r="IX177" s="23"/>
      <c r="IY177" s="23"/>
      <c r="IZ177" s="23"/>
      <c r="JA177" s="23"/>
      <c r="JB177" s="23"/>
      <c r="JC177" s="23"/>
      <c r="JD177" s="23"/>
      <c r="JE177" s="23"/>
      <c r="JF177" s="23"/>
      <c r="JG177" s="23"/>
      <c r="JH177" s="23"/>
      <c r="JI177" s="23"/>
      <c r="JJ177" s="23"/>
      <c r="JK177" s="23"/>
      <c r="JL177" s="23"/>
      <c r="JM177" s="23"/>
      <c r="JN177" s="23"/>
      <c r="JO177" s="23"/>
      <c r="JP177" s="23"/>
      <c r="JQ177" s="23"/>
      <c r="JR177" s="23"/>
      <c r="JS177" s="23"/>
      <c r="JT177" s="23"/>
      <c r="JU177" s="23"/>
      <c r="JV177" s="23"/>
      <c r="JW177" s="23"/>
      <c r="JX177" s="23"/>
      <c r="JY177" s="23"/>
      <c r="JZ177" s="23"/>
      <c r="KA177" s="23"/>
      <c r="KB177" s="23"/>
      <c r="KC177" s="23"/>
      <c r="KD177" s="23"/>
      <c r="KE177" s="23"/>
      <c r="KF177" s="23"/>
      <c r="KG177" s="23"/>
      <c r="KH177" s="23"/>
      <c r="KI177" s="23"/>
      <c r="KJ177" s="23"/>
      <c r="KK177" s="23"/>
      <c r="KL177" s="23"/>
      <c r="KM177" s="23"/>
      <c r="KN177" s="23"/>
      <c r="KO177" s="23"/>
      <c r="KP177" s="23"/>
      <c r="KQ177" s="23"/>
      <c r="KR177" s="23"/>
      <c r="KS177" s="23"/>
      <c r="KT177" s="23"/>
      <c r="KU177" s="23"/>
      <c r="KV177" s="23"/>
      <c r="KW177" s="23"/>
      <c r="KX177" s="23"/>
      <c r="KY177" s="23"/>
      <c r="KZ177" s="23"/>
      <c r="LA177" s="23"/>
      <c r="LB177" s="23"/>
      <c r="LC177" s="23"/>
      <c r="LD177" s="23"/>
      <c r="LE177" s="23"/>
      <c r="LF177" s="23"/>
      <c r="LG177" s="23"/>
      <c r="LH177" s="23"/>
      <c r="LI177" s="23"/>
      <c r="LJ177" s="23"/>
      <c r="LK177" s="23"/>
      <c r="LL177" s="23"/>
      <c r="LM177" s="23"/>
      <c r="LN177" s="23"/>
      <c r="LO177" s="23"/>
      <c r="LP177" s="23"/>
      <c r="LQ177" s="23"/>
      <c r="LR177" s="23"/>
      <c r="LS177" s="23"/>
      <c r="LT177" s="23"/>
      <c r="LU177" s="23"/>
      <c r="LV177" s="23"/>
      <c r="LW177" s="23"/>
      <c r="LX177" s="23"/>
      <c r="LY177" s="23"/>
      <c r="LZ177" s="23"/>
      <c r="MA177" s="23"/>
      <c r="MB177" s="23"/>
      <c r="MC177" s="23"/>
      <c r="MD177" s="23"/>
      <c r="ME177" s="23"/>
      <c r="MF177" s="23"/>
      <c r="MG177" s="23"/>
      <c r="MH177" s="23"/>
      <c r="MI177" s="23"/>
      <c r="MJ177" s="23"/>
      <c r="MK177" s="23"/>
      <c r="ML177" s="23"/>
      <c r="MM177" s="23"/>
      <c r="MN177" s="23"/>
      <c r="MO177" s="23"/>
      <c r="MP177" s="23"/>
      <c r="MQ177" s="23"/>
      <c r="MR177" s="23"/>
      <c r="MS177" s="23"/>
      <c r="MT177" s="23"/>
      <c r="MU177" s="23"/>
      <c r="MV177" s="23"/>
      <c r="MW177" s="23"/>
      <c r="MX177" s="23"/>
      <c r="MY177" s="23"/>
      <c r="MZ177" s="23"/>
      <c r="NA177" s="23"/>
      <c r="NB177" s="23"/>
      <c r="NC177" s="23"/>
      <c r="ND177" s="23"/>
      <c r="NE177" s="23"/>
      <c r="NF177" s="23"/>
      <c r="NG177" s="23"/>
      <c r="NH177" s="23"/>
      <c r="NI177" s="23"/>
      <c r="NJ177" s="23"/>
      <c r="NK177" s="23"/>
      <c r="NL177" s="23"/>
      <c r="NM177" s="23"/>
      <c r="NN177" s="23"/>
      <c r="NO177" s="23"/>
      <c r="NP177" s="23"/>
      <c r="NQ177" s="23"/>
      <c r="NR177" s="23"/>
      <c r="NS177" s="23"/>
      <c r="NT177" s="23"/>
      <c r="NU177" s="23"/>
      <c r="NV177" s="23"/>
      <c r="NW177" s="23"/>
      <c r="NX177" s="23"/>
      <c r="NY177" s="23"/>
      <c r="NZ177" s="23"/>
      <c r="OA177" s="23"/>
      <c r="OB177" s="23"/>
      <c r="OC177" s="23"/>
      <c r="OD177" s="23"/>
      <c r="OE177" s="23"/>
      <c r="OF177" s="23"/>
      <c r="OG177" s="23"/>
      <c r="OH177" s="23"/>
      <c r="OI177" s="23"/>
      <c r="OJ177" s="23"/>
      <c r="OK177" s="23"/>
      <c r="OL177" s="23"/>
      <c r="OM177" s="23"/>
      <c r="ON177" s="23"/>
      <c r="OO177" s="23"/>
      <c r="OP177" s="23"/>
      <c r="OQ177" s="23"/>
      <c r="OR177" s="23"/>
      <c r="OS177" s="23"/>
      <c r="OT177" s="23"/>
      <c r="OU177" s="23"/>
      <c r="OV177" s="23"/>
      <c r="OW177" s="23"/>
      <c r="OX177" s="23"/>
      <c r="OY177" s="23"/>
      <c r="OZ177" s="23"/>
    </row>
    <row r="178" spans="1:416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3"/>
      <c r="IC178" s="23"/>
      <c r="ID178" s="23"/>
      <c r="IE178" s="23"/>
      <c r="IF178" s="23"/>
      <c r="IG178" s="23"/>
      <c r="IH178" s="23"/>
      <c r="II178" s="23"/>
      <c r="IJ178" s="23"/>
      <c r="IK178" s="23"/>
      <c r="IL178" s="23"/>
      <c r="IM178" s="23"/>
      <c r="IN178" s="23"/>
      <c r="IO178" s="23"/>
      <c r="IP178" s="23"/>
      <c r="IQ178" s="23"/>
      <c r="IR178" s="23"/>
      <c r="IS178" s="23"/>
      <c r="IT178" s="23"/>
      <c r="IU178" s="23"/>
      <c r="IV178" s="23"/>
      <c r="IW178" s="23"/>
      <c r="IX178" s="23"/>
      <c r="IY178" s="23"/>
      <c r="IZ178" s="23"/>
      <c r="JA178" s="23"/>
      <c r="JB178" s="23"/>
      <c r="JC178" s="23"/>
      <c r="JD178" s="23"/>
      <c r="JE178" s="23"/>
      <c r="JF178" s="23"/>
      <c r="JG178" s="23"/>
      <c r="JH178" s="23"/>
      <c r="JI178" s="23"/>
      <c r="JJ178" s="23"/>
      <c r="JK178" s="23"/>
      <c r="JL178" s="23"/>
      <c r="JM178" s="23"/>
      <c r="JN178" s="23"/>
      <c r="JO178" s="23"/>
      <c r="JP178" s="23"/>
      <c r="JQ178" s="23"/>
      <c r="JR178" s="23"/>
      <c r="JS178" s="23"/>
      <c r="JT178" s="23"/>
      <c r="JU178" s="23"/>
      <c r="JV178" s="23"/>
      <c r="JW178" s="23"/>
      <c r="JX178" s="23"/>
      <c r="JY178" s="23"/>
      <c r="JZ178" s="23"/>
      <c r="KA178" s="23"/>
      <c r="KB178" s="23"/>
      <c r="KC178" s="23"/>
      <c r="KD178" s="23"/>
      <c r="KE178" s="23"/>
      <c r="KF178" s="23"/>
      <c r="KG178" s="23"/>
      <c r="KH178" s="23"/>
      <c r="KI178" s="23"/>
      <c r="KJ178" s="23"/>
      <c r="KK178" s="23"/>
      <c r="KL178" s="23"/>
      <c r="KM178" s="23"/>
      <c r="KN178" s="23"/>
      <c r="KO178" s="23"/>
      <c r="KP178" s="23"/>
      <c r="KQ178" s="23"/>
      <c r="KR178" s="23"/>
      <c r="KS178" s="23"/>
      <c r="KT178" s="23"/>
      <c r="KU178" s="23"/>
      <c r="KV178" s="23"/>
      <c r="KW178" s="23"/>
      <c r="KX178" s="23"/>
      <c r="KY178" s="23"/>
      <c r="KZ178" s="23"/>
      <c r="LA178" s="23"/>
      <c r="LB178" s="23"/>
      <c r="LC178" s="23"/>
      <c r="LD178" s="23"/>
      <c r="LE178" s="23"/>
      <c r="LF178" s="23"/>
      <c r="LG178" s="23"/>
      <c r="LH178" s="23"/>
      <c r="LI178" s="23"/>
      <c r="LJ178" s="23"/>
      <c r="LK178" s="23"/>
      <c r="LL178" s="23"/>
      <c r="LM178" s="23"/>
      <c r="LN178" s="23"/>
      <c r="LO178" s="23"/>
      <c r="LP178" s="23"/>
      <c r="LQ178" s="23"/>
      <c r="LR178" s="23"/>
      <c r="LS178" s="23"/>
      <c r="LT178" s="23"/>
      <c r="LU178" s="23"/>
      <c r="LV178" s="23"/>
      <c r="LW178" s="23"/>
      <c r="LX178" s="23"/>
      <c r="LY178" s="23"/>
      <c r="LZ178" s="23"/>
      <c r="MA178" s="23"/>
      <c r="MB178" s="23"/>
      <c r="MC178" s="23"/>
      <c r="MD178" s="23"/>
      <c r="ME178" s="23"/>
      <c r="MF178" s="23"/>
      <c r="MG178" s="23"/>
      <c r="MH178" s="23"/>
      <c r="MI178" s="23"/>
      <c r="MJ178" s="23"/>
      <c r="MK178" s="23"/>
      <c r="ML178" s="23"/>
      <c r="MM178" s="23"/>
      <c r="MN178" s="23"/>
      <c r="MO178" s="23"/>
      <c r="MP178" s="23"/>
      <c r="MQ178" s="23"/>
      <c r="MR178" s="23"/>
      <c r="MS178" s="23"/>
      <c r="MT178" s="23"/>
      <c r="MU178" s="23"/>
      <c r="MV178" s="23"/>
      <c r="MW178" s="23"/>
      <c r="MX178" s="23"/>
      <c r="MY178" s="23"/>
      <c r="MZ178" s="23"/>
      <c r="NA178" s="23"/>
      <c r="NB178" s="23"/>
      <c r="NC178" s="23"/>
      <c r="ND178" s="23"/>
      <c r="NE178" s="23"/>
      <c r="NF178" s="23"/>
      <c r="NG178" s="23"/>
      <c r="NH178" s="23"/>
      <c r="NI178" s="23"/>
      <c r="NJ178" s="23"/>
      <c r="NK178" s="23"/>
      <c r="NL178" s="23"/>
      <c r="NM178" s="23"/>
      <c r="NN178" s="23"/>
      <c r="NO178" s="23"/>
      <c r="NP178" s="23"/>
      <c r="NQ178" s="23"/>
      <c r="NR178" s="23"/>
      <c r="NS178" s="23"/>
      <c r="NT178" s="23"/>
      <c r="NU178" s="23"/>
      <c r="NV178" s="23"/>
      <c r="NW178" s="23"/>
      <c r="NX178" s="23"/>
      <c r="NY178" s="23"/>
      <c r="NZ178" s="23"/>
      <c r="OA178" s="23"/>
      <c r="OB178" s="23"/>
      <c r="OC178" s="23"/>
      <c r="OD178" s="23"/>
      <c r="OE178" s="23"/>
      <c r="OF178" s="23"/>
      <c r="OG178" s="23"/>
      <c r="OH178" s="23"/>
      <c r="OI178" s="23"/>
      <c r="OJ178" s="23"/>
      <c r="OK178" s="23"/>
      <c r="OL178" s="23"/>
      <c r="OM178" s="23"/>
      <c r="ON178" s="23"/>
      <c r="OO178" s="23"/>
      <c r="OP178" s="23"/>
      <c r="OQ178" s="23"/>
      <c r="OR178" s="23"/>
      <c r="OS178" s="23"/>
      <c r="OT178" s="23"/>
      <c r="OU178" s="23"/>
      <c r="OV178" s="23"/>
      <c r="OW178" s="23"/>
      <c r="OX178" s="23"/>
      <c r="OY178" s="23"/>
      <c r="OZ178" s="23"/>
    </row>
    <row r="179" spans="1:416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3"/>
      <c r="IC179" s="23"/>
      <c r="ID179" s="23"/>
      <c r="IE179" s="23"/>
      <c r="IF179" s="23"/>
      <c r="IG179" s="23"/>
      <c r="IH179" s="23"/>
      <c r="II179" s="23"/>
      <c r="IJ179" s="23"/>
      <c r="IK179" s="23"/>
      <c r="IL179" s="23"/>
      <c r="IM179" s="23"/>
      <c r="IN179" s="23"/>
      <c r="IO179" s="23"/>
      <c r="IP179" s="23"/>
      <c r="IQ179" s="23"/>
      <c r="IR179" s="23"/>
      <c r="IS179" s="23"/>
      <c r="IT179" s="23"/>
      <c r="IU179" s="23"/>
      <c r="IV179" s="23"/>
      <c r="IW179" s="23"/>
      <c r="IX179" s="23"/>
      <c r="IY179" s="23"/>
      <c r="IZ179" s="23"/>
      <c r="JA179" s="23"/>
      <c r="JB179" s="23"/>
      <c r="JC179" s="23"/>
      <c r="JD179" s="23"/>
      <c r="JE179" s="23"/>
      <c r="JF179" s="23"/>
      <c r="JG179" s="23"/>
      <c r="JH179" s="23"/>
      <c r="JI179" s="23"/>
      <c r="JJ179" s="23"/>
      <c r="JK179" s="23"/>
      <c r="JL179" s="23"/>
      <c r="JM179" s="23"/>
      <c r="JN179" s="23"/>
      <c r="JO179" s="23"/>
      <c r="JP179" s="23"/>
      <c r="JQ179" s="23"/>
      <c r="JR179" s="23"/>
      <c r="JS179" s="23"/>
      <c r="JT179" s="23"/>
      <c r="JU179" s="23"/>
      <c r="JV179" s="23"/>
      <c r="JW179" s="23"/>
      <c r="JX179" s="23"/>
      <c r="JY179" s="23"/>
      <c r="JZ179" s="23"/>
      <c r="KA179" s="23"/>
      <c r="KB179" s="23"/>
      <c r="KC179" s="23"/>
      <c r="KD179" s="23"/>
      <c r="KE179" s="23"/>
      <c r="KF179" s="23"/>
      <c r="KG179" s="23"/>
      <c r="KH179" s="23"/>
      <c r="KI179" s="23"/>
      <c r="KJ179" s="23"/>
      <c r="KK179" s="23"/>
      <c r="KL179" s="23"/>
      <c r="KM179" s="23"/>
      <c r="KN179" s="23"/>
      <c r="KO179" s="23"/>
      <c r="KP179" s="23"/>
      <c r="KQ179" s="23"/>
      <c r="KR179" s="23"/>
      <c r="KS179" s="23"/>
      <c r="KT179" s="23"/>
      <c r="KU179" s="23"/>
      <c r="KV179" s="23"/>
      <c r="KW179" s="23"/>
      <c r="KX179" s="23"/>
      <c r="KY179" s="23"/>
      <c r="KZ179" s="23"/>
      <c r="LA179" s="23"/>
      <c r="LB179" s="23"/>
      <c r="LC179" s="23"/>
      <c r="LD179" s="23"/>
      <c r="LE179" s="23"/>
      <c r="LF179" s="23"/>
      <c r="LG179" s="23"/>
      <c r="LH179" s="23"/>
      <c r="LI179" s="23"/>
      <c r="LJ179" s="23"/>
      <c r="LK179" s="23"/>
      <c r="LL179" s="23"/>
      <c r="LM179" s="23"/>
      <c r="LN179" s="23"/>
      <c r="LO179" s="23"/>
      <c r="LP179" s="23"/>
      <c r="LQ179" s="23"/>
      <c r="LR179" s="23"/>
      <c r="LS179" s="23"/>
      <c r="LT179" s="23"/>
      <c r="LU179" s="23"/>
      <c r="LV179" s="23"/>
      <c r="LW179" s="23"/>
      <c r="LX179" s="23"/>
      <c r="LY179" s="23"/>
      <c r="LZ179" s="23"/>
      <c r="MA179" s="23"/>
      <c r="MB179" s="23"/>
      <c r="MC179" s="23"/>
      <c r="MD179" s="23"/>
      <c r="ME179" s="23"/>
      <c r="MF179" s="23"/>
      <c r="MG179" s="23"/>
      <c r="MH179" s="23"/>
      <c r="MI179" s="23"/>
      <c r="MJ179" s="23"/>
      <c r="MK179" s="23"/>
      <c r="ML179" s="23"/>
      <c r="MM179" s="23"/>
      <c r="MN179" s="23"/>
      <c r="MO179" s="23"/>
      <c r="MP179" s="23"/>
      <c r="MQ179" s="23"/>
      <c r="MR179" s="23"/>
      <c r="MS179" s="23"/>
      <c r="MT179" s="23"/>
      <c r="MU179" s="23"/>
      <c r="MV179" s="23"/>
      <c r="MW179" s="23"/>
      <c r="MX179" s="23"/>
      <c r="MY179" s="23"/>
      <c r="MZ179" s="23"/>
      <c r="NA179" s="23"/>
      <c r="NB179" s="23"/>
      <c r="NC179" s="23"/>
      <c r="ND179" s="23"/>
      <c r="NE179" s="23"/>
      <c r="NF179" s="23"/>
      <c r="NG179" s="23"/>
      <c r="NH179" s="23"/>
      <c r="NI179" s="23"/>
      <c r="NJ179" s="23"/>
      <c r="NK179" s="23"/>
      <c r="NL179" s="23"/>
      <c r="NM179" s="23"/>
      <c r="NN179" s="23"/>
      <c r="NO179" s="23"/>
      <c r="NP179" s="23"/>
      <c r="NQ179" s="23"/>
      <c r="NR179" s="23"/>
      <c r="NS179" s="23"/>
      <c r="NT179" s="23"/>
      <c r="NU179" s="23"/>
      <c r="NV179" s="23"/>
      <c r="NW179" s="23"/>
      <c r="NX179" s="23"/>
      <c r="NY179" s="23"/>
      <c r="NZ179" s="23"/>
      <c r="OA179" s="23"/>
      <c r="OB179" s="23"/>
      <c r="OC179" s="23"/>
      <c r="OD179" s="23"/>
      <c r="OE179" s="23"/>
      <c r="OF179" s="23"/>
      <c r="OG179" s="23"/>
      <c r="OH179" s="23"/>
      <c r="OI179" s="23"/>
      <c r="OJ179" s="23"/>
      <c r="OK179" s="23"/>
      <c r="OL179" s="23"/>
      <c r="OM179" s="23"/>
      <c r="ON179" s="23"/>
      <c r="OO179" s="23"/>
      <c r="OP179" s="23"/>
      <c r="OQ179" s="23"/>
      <c r="OR179" s="23"/>
      <c r="OS179" s="23"/>
      <c r="OT179" s="23"/>
      <c r="OU179" s="23"/>
      <c r="OV179" s="23"/>
      <c r="OW179" s="23"/>
      <c r="OX179" s="23"/>
      <c r="OY179" s="23"/>
      <c r="OZ179" s="23"/>
    </row>
    <row r="180" spans="1:416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3"/>
      <c r="IC180" s="23"/>
      <c r="ID180" s="23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  <c r="IU180" s="23"/>
      <c r="IV180" s="23"/>
      <c r="IW180" s="23"/>
      <c r="IX180" s="23"/>
      <c r="IY180" s="23"/>
      <c r="IZ180" s="23"/>
      <c r="JA180" s="23"/>
      <c r="JB180" s="23"/>
      <c r="JC180" s="23"/>
      <c r="JD180" s="23"/>
      <c r="JE180" s="23"/>
      <c r="JF180" s="23"/>
      <c r="JG180" s="23"/>
      <c r="JH180" s="23"/>
      <c r="JI180" s="23"/>
      <c r="JJ180" s="23"/>
      <c r="JK180" s="23"/>
      <c r="JL180" s="23"/>
      <c r="JM180" s="23"/>
      <c r="JN180" s="23"/>
      <c r="JO180" s="23"/>
      <c r="JP180" s="23"/>
      <c r="JQ180" s="23"/>
      <c r="JR180" s="23"/>
      <c r="JS180" s="23"/>
      <c r="JT180" s="23"/>
      <c r="JU180" s="23"/>
      <c r="JV180" s="23"/>
      <c r="JW180" s="23"/>
      <c r="JX180" s="23"/>
      <c r="JY180" s="23"/>
      <c r="JZ180" s="23"/>
      <c r="KA180" s="23"/>
      <c r="KB180" s="23"/>
      <c r="KC180" s="23"/>
      <c r="KD180" s="23"/>
      <c r="KE180" s="23"/>
      <c r="KF180" s="23"/>
      <c r="KG180" s="23"/>
      <c r="KH180" s="23"/>
      <c r="KI180" s="23"/>
      <c r="KJ180" s="23"/>
      <c r="KK180" s="23"/>
      <c r="KL180" s="23"/>
      <c r="KM180" s="23"/>
      <c r="KN180" s="23"/>
      <c r="KO180" s="23"/>
      <c r="KP180" s="23"/>
      <c r="KQ180" s="23"/>
      <c r="KR180" s="23"/>
      <c r="KS180" s="23"/>
      <c r="KT180" s="23"/>
      <c r="KU180" s="23"/>
      <c r="KV180" s="23"/>
      <c r="KW180" s="23"/>
      <c r="KX180" s="23"/>
      <c r="KY180" s="23"/>
      <c r="KZ180" s="23"/>
      <c r="LA180" s="23"/>
      <c r="LB180" s="23"/>
      <c r="LC180" s="23"/>
      <c r="LD180" s="23"/>
      <c r="LE180" s="23"/>
      <c r="LF180" s="23"/>
      <c r="LG180" s="23"/>
      <c r="LH180" s="23"/>
      <c r="LI180" s="23"/>
      <c r="LJ180" s="23"/>
      <c r="LK180" s="23"/>
      <c r="LL180" s="23"/>
      <c r="LM180" s="23"/>
      <c r="LN180" s="23"/>
      <c r="LO180" s="23"/>
      <c r="LP180" s="23"/>
      <c r="LQ180" s="23"/>
      <c r="LR180" s="23"/>
      <c r="LS180" s="23"/>
      <c r="LT180" s="23"/>
      <c r="LU180" s="23"/>
      <c r="LV180" s="23"/>
      <c r="LW180" s="23"/>
      <c r="LX180" s="23"/>
      <c r="LY180" s="23"/>
      <c r="LZ180" s="23"/>
      <c r="MA180" s="23"/>
      <c r="MB180" s="23"/>
      <c r="MC180" s="23"/>
      <c r="MD180" s="23"/>
      <c r="ME180" s="23"/>
      <c r="MF180" s="23"/>
      <c r="MG180" s="23"/>
      <c r="MH180" s="23"/>
      <c r="MI180" s="23"/>
      <c r="MJ180" s="23"/>
      <c r="MK180" s="23"/>
      <c r="ML180" s="23"/>
      <c r="MM180" s="23"/>
      <c r="MN180" s="23"/>
      <c r="MO180" s="23"/>
      <c r="MP180" s="23"/>
      <c r="MQ180" s="23"/>
      <c r="MR180" s="23"/>
      <c r="MS180" s="23"/>
      <c r="MT180" s="23"/>
      <c r="MU180" s="23"/>
      <c r="MV180" s="23"/>
      <c r="MW180" s="23"/>
      <c r="MX180" s="23"/>
      <c r="MY180" s="23"/>
      <c r="MZ180" s="23"/>
      <c r="NA180" s="23"/>
      <c r="NB180" s="23"/>
      <c r="NC180" s="23"/>
      <c r="ND180" s="23"/>
      <c r="NE180" s="23"/>
      <c r="NF180" s="23"/>
      <c r="NG180" s="23"/>
      <c r="NH180" s="23"/>
      <c r="NI180" s="23"/>
      <c r="NJ180" s="23"/>
      <c r="NK180" s="23"/>
      <c r="NL180" s="23"/>
      <c r="NM180" s="23"/>
      <c r="NN180" s="23"/>
      <c r="NO180" s="23"/>
      <c r="NP180" s="23"/>
      <c r="NQ180" s="23"/>
      <c r="NR180" s="23"/>
      <c r="NS180" s="23"/>
      <c r="NT180" s="23"/>
      <c r="NU180" s="23"/>
      <c r="NV180" s="23"/>
      <c r="NW180" s="23"/>
      <c r="NX180" s="23"/>
      <c r="NY180" s="23"/>
      <c r="NZ180" s="23"/>
      <c r="OA180" s="23"/>
      <c r="OB180" s="23"/>
      <c r="OC180" s="23"/>
      <c r="OD180" s="23"/>
      <c r="OE180" s="23"/>
      <c r="OF180" s="23"/>
      <c r="OG180" s="23"/>
      <c r="OH180" s="23"/>
      <c r="OI180" s="23"/>
      <c r="OJ180" s="23"/>
      <c r="OK180" s="23"/>
      <c r="OL180" s="23"/>
      <c r="OM180" s="23"/>
      <c r="ON180" s="23"/>
      <c r="OO180" s="23"/>
      <c r="OP180" s="23"/>
      <c r="OQ180" s="23"/>
      <c r="OR180" s="23"/>
      <c r="OS180" s="23"/>
      <c r="OT180" s="23"/>
      <c r="OU180" s="23"/>
      <c r="OV180" s="23"/>
      <c r="OW180" s="23"/>
      <c r="OX180" s="23"/>
      <c r="OY180" s="23"/>
      <c r="OZ180" s="23"/>
    </row>
    <row r="181" spans="1:416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  <c r="HW181" s="23"/>
      <c r="HX181" s="23"/>
      <c r="HY181" s="23"/>
      <c r="HZ181" s="23"/>
      <c r="IA181" s="23"/>
      <c r="IB181" s="23"/>
      <c r="IC181" s="23"/>
      <c r="ID181" s="23"/>
      <c r="IE181" s="23"/>
      <c r="IF181" s="23"/>
      <c r="IG181" s="23"/>
      <c r="IH181" s="23"/>
      <c r="II181" s="23"/>
      <c r="IJ181" s="23"/>
      <c r="IK181" s="23"/>
      <c r="IL181" s="23"/>
      <c r="IM181" s="23"/>
      <c r="IN181" s="23"/>
      <c r="IO181" s="23"/>
      <c r="IP181" s="23"/>
      <c r="IQ181" s="23"/>
      <c r="IR181" s="23"/>
      <c r="IS181" s="23"/>
      <c r="IT181" s="23"/>
      <c r="IU181" s="23"/>
      <c r="IV181" s="23"/>
      <c r="IW181" s="23"/>
      <c r="IX181" s="23"/>
      <c r="IY181" s="23"/>
      <c r="IZ181" s="23"/>
      <c r="JA181" s="23"/>
      <c r="JB181" s="23"/>
      <c r="JC181" s="23"/>
      <c r="JD181" s="23"/>
      <c r="JE181" s="23"/>
      <c r="JF181" s="23"/>
      <c r="JG181" s="23"/>
      <c r="JH181" s="23"/>
      <c r="JI181" s="23"/>
      <c r="JJ181" s="23"/>
      <c r="JK181" s="23"/>
      <c r="JL181" s="23"/>
      <c r="JM181" s="23"/>
      <c r="JN181" s="23"/>
      <c r="JO181" s="23"/>
      <c r="JP181" s="23"/>
      <c r="JQ181" s="23"/>
      <c r="JR181" s="23"/>
      <c r="JS181" s="23"/>
      <c r="JT181" s="23"/>
      <c r="JU181" s="23"/>
      <c r="JV181" s="23"/>
      <c r="JW181" s="23"/>
      <c r="JX181" s="23"/>
      <c r="JY181" s="23"/>
      <c r="JZ181" s="23"/>
      <c r="KA181" s="23"/>
      <c r="KB181" s="23"/>
      <c r="KC181" s="23"/>
      <c r="KD181" s="23"/>
      <c r="KE181" s="23"/>
      <c r="KF181" s="23"/>
      <c r="KG181" s="23"/>
      <c r="KH181" s="23"/>
      <c r="KI181" s="23"/>
      <c r="KJ181" s="23"/>
      <c r="KK181" s="23"/>
      <c r="KL181" s="23"/>
      <c r="KM181" s="23"/>
      <c r="KN181" s="23"/>
      <c r="KO181" s="23"/>
      <c r="KP181" s="23"/>
      <c r="KQ181" s="23"/>
      <c r="KR181" s="23"/>
      <c r="KS181" s="23"/>
      <c r="KT181" s="23"/>
      <c r="KU181" s="23"/>
      <c r="KV181" s="23"/>
      <c r="KW181" s="23"/>
      <c r="KX181" s="23"/>
      <c r="KY181" s="23"/>
      <c r="KZ181" s="23"/>
      <c r="LA181" s="23"/>
      <c r="LB181" s="23"/>
      <c r="LC181" s="23"/>
      <c r="LD181" s="23"/>
      <c r="LE181" s="23"/>
      <c r="LF181" s="23"/>
      <c r="LG181" s="23"/>
      <c r="LH181" s="23"/>
      <c r="LI181" s="23"/>
      <c r="LJ181" s="23"/>
      <c r="LK181" s="23"/>
      <c r="LL181" s="23"/>
      <c r="LM181" s="23"/>
      <c r="LN181" s="23"/>
      <c r="LO181" s="23"/>
      <c r="LP181" s="23"/>
      <c r="LQ181" s="23"/>
      <c r="LR181" s="23"/>
      <c r="LS181" s="23"/>
      <c r="LT181" s="23"/>
      <c r="LU181" s="23"/>
      <c r="LV181" s="23"/>
      <c r="LW181" s="23"/>
      <c r="LX181" s="23"/>
      <c r="LY181" s="23"/>
      <c r="LZ181" s="23"/>
      <c r="MA181" s="23"/>
      <c r="MB181" s="23"/>
      <c r="MC181" s="23"/>
      <c r="MD181" s="23"/>
      <c r="ME181" s="23"/>
      <c r="MF181" s="23"/>
      <c r="MG181" s="23"/>
      <c r="MH181" s="23"/>
      <c r="MI181" s="23"/>
      <c r="MJ181" s="23"/>
      <c r="MK181" s="23"/>
      <c r="ML181" s="23"/>
      <c r="MM181" s="23"/>
      <c r="MN181" s="23"/>
      <c r="MO181" s="23"/>
      <c r="MP181" s="23"/>
      <c r="MQ181" s="23"/>
      <c r="MR181" s="23"/>
      <c r="MS181" s="23"/>
      <c r="MT181" s="23"/>
      <c r="MU181" s="23"/>
      <c r="MV181" s="23"/>
      <c r="MW181" s="23"/>
      <c r="MX181" s="23"/>
      <c r="MY181" s="23"/>
      <c r="MZ181" s="23"/>
      <c r="NA181" s="23"/>
      <c r="NB181" s="23"/>
      <c r="NC181" s="23"/>
      <c r="ND181" s="23"/>
      <c r="NE181" s="23"/>
      <c r="NF181" s="23"/>
      <c r="NG181" s="23"/>
      <c r="NH181" s="23"/>
      <c r="NI181" s="23"/>
      <c r="NJ181" s="23"/>
      <c r="NK181" s="23"/>
      <c r="NL181" s="23"/>
      <c r="NM181" s="23"/>
      <c r="NN181" s="23"/>
      <c r="NO181" s="23"/>
      <c r="NP181" s="23"/>
      <c r="NQ181" s="23"/>
      <c r="NR181" s="23"/>
      <c r="NS181" s="23"/>
      <c r="NT181" s="23"/>
      <c r="NU181" s="23"/>
      <c r="NV181" s="23"/>
      <c r="NW181" s="23"/>
      <c r="NX181" s="23"/>
      <c r="NY181" s="23"/>
      <c r="NZ181" s="23"/>
      <c r="OA181" s="23"/>
      <c r="OB181" s="23"/>
      <c r="OC181" s="23"/>
      <c r="OD181" s="23"/>
      <c r="OE181" s="23"/>
      <c r="OF181" s="23"/>
      <c r="OG181" s="23"/>
      <c r="OH181" s="23"/>
      <c r="OI181" s="23"/>
      <c r="OJ181" s="23"/>
      <c r="OK181" s="23"/>
      <c r="OL181" s="23"/>
      <c r="OM181" s="23"/>
      <c r="ON181" s="23"/>
      <c r="OO181" s="23"/>
      <c r="OP181" s="23"/>
      <c r="OQ181" s="23"/>
      <c r="OR181" s="23"/>
      <c r="OS181" s="23"/>
      <c r="OT181" s="23"/>
      <c r="OU181" s="23"/>
      <c r="OV181" s="23"/>
      <c r="OW181" s="23"/>
      <c r="OX181" s="23"/>
      <c r="OY181" s="23"/>
      <c r="OZ181" s="23"/>
    </row>
    <row r="182" spans="1:416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  <c r="HW182" s="23"/>
      <c r="HX182" s="23"/>
      <c r="HY182" s="23"/>
      <c r="HZ182" s="23"/>
      <c r="IA182" s="23"/>
      <c r="IB182" s="23"/>
      <c r="IC182" s="23"/>
      <c r="ID182" s="23"/>
      <c r="IE182" s="23"/>
      <c r="IF182" s="23"/>
      <c r="IG182" s="23"/>
      <c r="IH182" s="23"/>
      <c r="II182" s="23"/>
      <c r="IJ182" s="23"/>
      <c r="IK182" s="23"/>
      <c r="IL182" s="23"/>
      <c r="IM182" s="23"/>
      <c r="IN182" s="23"/>
      <c r="IO182" s="23"/>
      <c r="IP182" s="23"/>
      <c r="IQ182" s="23"/>
      <c r="IR182" s="23"/>
      <c r="IS182" s="23"/>
      <c r="IT182" s="23"/>
      <c r="IU182" s="23"/>
      <c r="IV182" s="23"/>
      <c r="IW182" s="23"/>
      <c r="IX182" s="23"/>
      <c r="IY182" s="23"/>
      <c r="IZ182" s="23"/>
      <c r="JA182" s="23"/>
      <c r="JB182" s="23"/>
      <c r="JC182" s="23"/>
      <c r="JD182" s="23"/>
      <c r="JE182" s="23"/>
      <c r="JF182" s="23"/>
      <c r="JG182" s="23"/>
      <c r="JH182" s="23"/>
      <c r="JI182" s="23"/>
      <c r="JJ182" s="23"/>
      <c r="JK182" s="23"/>
      <c r="JL182" s="23"/>
      <c r="JM182" s="23"/>
      <c r="JN182" s="23"/>
      <c r="JO182" s="23"/>
      <c r="JP182" s="23"/>
      <c r="JQ182" s="23"/>
      <c r="JR182" s="23"/>
      <c r="JS182" s="23"/>
      <c r="JT182" s="23"/>
      <c r="JU182" s="23"/>
      <c r="JV182" s="23"/>
      <c r="JW182" s="23"/>
      <c r="JX182" s="23"/>
      <c r="JY182" s="23"/>
      <c r="JZ182" s="23"/>
      <c r="KA182" s="23"/>
      <c r="KB182" s="23"/>
      <c r="KC182" s="23"/>
      <c r="KD182" s="23"/>
      <c r="KE182" s="23"/>
      <c r="KF182" s="23"/>
      <c r="KG182" s="23"/>
      <c r="KH182" s="23"/>
      <c r="KI182" s="23"/>
      <c r="KJ182" s="23"/>
      <c r="KK182" s="23"/>
      <c r="KL182" s="23"/>
      <c r="KM182" s="23"/>
      <c r="KN182" s="23"/>
      <c r="KO182" s="23"/>
      <c r="KP182" s="23"/>
      <c r="KQ182" s="23"/>
      <c r="KR182" s="23"/>
      <c r="KS182" s="23"/>
      <c r="KT182" s="23"/>
      <c r="KU182" s="23"/>
      <c r="KV182" s="23"/>
      <c r="KW182" s="23"/>
      <c r="KX182" s="23"/>
      <c r="KY182" s="23"/>
      <c r="KZ182" s="23"/>
      <c r="LA182" s="23"/>
      <c r="LB182" s="23"/>
      <c r="LC182" s="23"/>
      <c r="LD182" s="23"/>
      <c r="LE182" s="23"/>
      <c r="LF182" s="23"/>
      <c r="LG182" s="23"/>
      <c r="LH182" s="23"/>
      <c r="LI182" s="23"/>
      <c r="LJ182" s="23"/>
      <c r="LK182" s="23"/>
      <c r="LL182" s="23"/>
      <c r="LM182" s="23"/>
      <c r="LN182" s="23"/>
      <c r="LO182" s="23"/>
      <c r="LP182" s="23"/>
      <c r="LQ182" s="23"/>
      <c r="LR182" s="23"/>
      <c r="LS182" s="23"/>
      <c r="LT182" s="23"/>
      <c r="LU182" s="23"/>
      <c r="LV182" s="23"/>
      <c r="LW182" s="23"/>
      <c r="LX182" s="23"/>
      <c r="LY182" s="23"/>
      <c r="LZ182" s="23"/>
      <c r="MA182" s="23"/>
      <c r="MB182" s="23"/>
      <c r="MC182" s="23"/>
      <c r="MD182" s="23"/>
      <c r="ME182" s="23"/>
      <c r="MF182" s="23"/>
      <c r="MG182" s="23"/>
      <c r="MH182" s="23"/>
      <c r="MI182" s="23"/>
      <c r="MJ182" s="23"/>
      <c r="MK182" s="23"/>
      <c r="ML182" s="23"/>
      <c r="MM182" s="23"/>
      <c r="MN182" s="23"/>
      <c r="MO182" s="23"/>
      <c r="MP182" s="23"/>
      <c r="MQ182" s="23"/>
      <c r="MR182" s="23"/>
      <c r="MS182" s="23"/>
      <c r="MT182" s="23"/>
      <c r="MU182" s="23"/>
      <c r="MV182" s="23"/>
      <c r="MW182" s="23"/>
      <c r="MX182" s="23"/>
      <c r="MY182" s="23"/>
      <c r="MZ182" s="23"/>
      <c r="NA182" s="23"/>
      <c r="NB182" s="23"/>
      <c r="NC182" s="23"/>
      <c r="ND182" s="23"/>
      <c r="NE182" s="23"/>
      <c r="NF182" s="23"/>
      <c r="NG182" s="23"/>
      <c r="NH182" s="23"/>
      <c r="NI182" s="23"/>
      <c r="NJ182" s="23"/>
      <c r="NK182" s="23"/>
      <c r="NL182" s="23"/>
      <c r="NM182" s="23"/>
      <c r="NN182" s="23"/>
      <c r="NO182" s="23"/>
      <c r="NP182" s="23"/>
      <c r="NQ182" s="23"/>
      <c r="NR182" s="23"/>
      <c r="NS182" s="23"/>
      <c r="NT182" s="23"/>
      <c r="NU182" s="23"/>
      <c r="NV182" s="23"/>
      <c r="NW182" s="23"/>
      <c r="NX182" s="23"/>
      <c r="NY182" s="23"/>
      <c r="NZ182" s="23"/>
      <c r="OA182" s="23"/>
      <c r="OB182" s="23"/>
      <c r="OC182" s="23"/>
      <c r="OD182" s="23"/>
      <c r="OE182" s="23"/>
      <c r="OF182" s="23"/>
      <c r="OG182" s="23"/>
      <c r="OH182" s="23"/>
      <c r="OI182" s="23"/>
      <c r="OJ182" s="23"/>
      <c r="OK182" s="23"/>
      <c r="OL182" s="23"/>
      <c r="OM182" s="23"/>
      <c r="ON182" s="23"/>
      <c r="OO182" s="23"/>
      <c r="OP182" s="23"/>
      <c r="OQ182" s="23"/>
      <c r="OR182" s="23"/>
      <c r="OS182" s="23"/>
      <c r="OT182" s="23"/>
      <c r="OU182" s="23"/>
      <c r="OV182" s="23"/>
      <c r="OW182" s="23"/>
      <c r="OX182" s="23"/>
      <c r="OY182" s="23"/>
      <c r="OZ182" s="23"/>
    </row>
    <row r="183" spans="1:416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  <c r="HQ183" s="23"/>
      <c r="HR183" s="23"/>
      <c r="HS183" s="23"/>
      <c r="HT183" s="23"/>
      <c r="HU183" s="23"/>
      <c r="HV183" s="23"/>
      <c r="HW183" s="23"/>
      <c r="HX183" s="23"/>
      <c r="HY183" s="23"/>
      <c r="HZ183" s="23"/>
      <c r="IA183" s="23"/>
      <c r="IB183" s="23"/>
      <c r="IC183" s="23"/>
      <c r="ID183" s="23"/>
      <c r="IE183" s="23"/>
      <c r="IF183" s="23"/>
      <c r="IG183" s="23"/>
      <c r="IH183" s="23"/>
      <c r="II183" s="23"/>
      <c r="IJ183" s="23"/>
      <c r="IK183" s="23"/>
      <c r="IL183" s="23"/>
      <c r="IM183" s="23"/>
      <c r="IN183" s="23"/>
      <c r="IO183" s="23"/>
      <c r="IP183" s="23"/>
      <c r="IQ183" s="23"/>
      <c r="IR183" s="23"/>
      <c r="IS183" s="23"/>
      <c r="IT183" s="23"/>
      <c r="IU183" s="23"/>
      <c r="IV183" s="23"/>
      <c r="IW183" s="23"/>
      <c r="IX183" s="23"/>
      <c r="IY183" s="23"/>
      <c r="IZ183" s="23"/>
      <c r="JA183" s="23"/>
      <c r="JB183" s="23"/>
      <c r="JC183" s="23"/>
      <c r="JD183" s="23"/>
      <c r="JE183" s="23"/>
      <c r="JF183" s="23"/>
      <c r="JG183" s="23"/>
      <c r="JH183" s="23"/>
      <c r="JI183" s="23"/>
      <c r="JJ183" s="23"/>
      <c r="JK183" s="23"/>
      <c r="JL183" s="23"/>
      <c r="JM183" s="23"/>
      <c r="JN183" s="23"/>
      <c r="JO183" s="23"/>
      <c r="JP183" s="23"/>
      <c r="JQ183" s="23"/>
      <c r="JR183" s="23"/>
      <c r="JS183" s="23"/>
      <c r="JT183" s="23"/>
      <c r="JU183" s="23"/>
      <c r="JV183" s="23"/>
      <c r="JW183" s="23"/>
      <c r="JX183" s="23"/>
      <c r="JY183" s="23"/>
      <c r="JZ183" s="23"/>
      <c r="KA183" s="23"/>
      <c r="KB183" s="23"/>
      <c r="KC183" s="23"/>
      <c r="KD183" s="23"/>
      <c r="KE183" s="23"/>
      <c r="KF183" s="23"/>
      <c r="KG183" s="23"/>
      <c r="KH183" s="23"/>
      <c r="KI183" s="23"/>
      <c r="KJ183" s="23"/>
      <c r="KK183" s="23"/>
      <c r="KL183" s="23"/>
      <c r="KM183" s="23"/>
      <c r="KN183" s="23"/>
      <c r="KO183" s="23"/>
      <c r="KP183" s="23"/>
      <c r="KQ183" s="23"/>
      <c r="KR183" s="23"/>
      <c r="KS183" s="23"/>
      <c r="KT183" s="23"/>
      <c r="KU183" s="23"/>
      <c r="KV183" s="23"/>
      <c r="KW183" s="23"/>
      <c r="KX183" s="23"/>
      <c r="KY183" s="23"/>
      <c r="KZ183" s="23"/>
      <c r="LA183" s="23"/>
      <c r="LB183" s="23"/>
      <c r="LC183" s="23"/>
      <c r="LD183" s="23"/>
      <c r="LE183" s="23"/>
      <c r="LF183" s="23"/>
      <c r="LG183" s="23"/>
      <c r="LH183" s="23"/>
      <c r="LI183" s="23"/>
      <c r="LJ183" s="23"/>
      <c r="LK183" s="23"/>
      <c r="LL183" s="23"/>
      <c r="LM183" s="23"/>
      <c r="LN183" s="23"/>
      <c r="LO183" s="23"/>
      <c r="LP183" s="23"/>
      <c r="LQ183" s="23"/>
      <c r="LR183" s="23"/>
      <c r="LS183" s="23"/>
      <c r="LT183" s="23"/>
      <c r="LU183" s="23"/>
      <c r="LV183" s="23"/>
      <c r="LW183" s="23"/>
      <c r="LX183" s="23"/>
      <c r="LY183" s="23"/>
      <c r="LZ183" s="23"/>
      <c r="MA183" s="23"/>
      <c r="MB183" s="23"/>
      <c r="MC183" s="23"/>
      <c r="MD183" s="23"/>
      <c r="ME183" s="23"/>
      <c r="MF183" s="23"/>
      <c r="MG183" s="23"/>
      <c r="MH183" s="23"/>
      <c r="MI183" s="23"/>
      <c r="MJ183" s="23"/>
      <c r="MK183" s="23"/>
      <c r="ML183" s="23"/>
      <c r="MM183" s="23"/>
      <c r="MN183" s="23"/>
      <c r="MO183" s="23"/>
      <c r="MP183" s="23"/>
      <c r="MQ183" s="23"/>
      <c r="MR183" s="23"/>
      <c r="MS183" s="23"/>
      <c r="MT183" s="23"/>
      <c r="MU183" s="23"/>
      <c r="MV183" s="23"/>
      <c r="MW183" s="23"/>
      <c r="MX183" s="23"/>
      <c r="MY183" s="23"/>
      <c r="MZ183" s="23"/>
      <c r="NA183" s="23"/>
      <c r="NB183" s="23"/>
      <c r="NC183" s="23"/>
      <c r="ND183" s="23"/>
      <c r="NE183" s="23"/>
      <c r="NF183" s="23"/>
      <c r="NG183" s="23"/>
      <c r="NH183" s="23"/>
      <c r="NI183" s="23"/>
      <c r="NJ183" s="23"/>
      <c r="NK183" s="23"/>
      <c r="NL183" s="23"/>
      <c r="NM183" s="23"/>
      <c r="NN183" s="23"/>
      <c r="NO183" s="23"/>
      <c r="NP183" s="23"/>
      <c r="NQ183" s="23"/>
      <c r="NR183" s="23"/>
      <c r="NS183" s="23"/>
      <c r="NT183" s="23"/>
      <c r="NU183" s="23"/>
      <c r="NV183" s="23"/>
      <c r="NW183" s="23"/>
      <c r="NX183" s="23"/>
      <c r="NY183" s="23"/>
      <c r="NZ183" s="23"/>
      <c r="OA183" s="23"/>
      <c r="OB183" s="23"/>
      <c r="OC183" s="23"/>
      <c r="OD183" s="23"/>
      <c r="OE183" s="23"/>
      <c r="OF183" s="23"/>
      <c r="OG183" s="23"/>
      <c r="OH183" s="23"/>
      <c r="OI183" s="23"/>
      <c r="OJ183" s="23"/>
      <c r="OK183" s="23"/>
      <c r="OL183" s="23"/>
      <c r="OM183" s="23"/>
      <c r="ON183" s="23"/>
      <c r="OO183" s="23"/>
      <c r="OP183" s="23"/>
      <c r="OQ183" s="23"/>
      <c r="OR183" s="23"/>
      <c r="OS183" s="23"/>
      <c r="OT183" s="23"/>
      <c r="OU183" s="23"/>
      <c r="OV183" s="23"/>
      <c r="OW183" s="23"/>
      <c r="OX183" s="23"/>
      <c r="OY183" s="23"/>
      <c r="OZ183" s="23"/>
    </row>
    <row r="184" spans="1:416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  <c r="HQ184" s="23"/>
      <c r="HR184" s="23"/>
      <c r="HS184" s="23"/>
      <c r="HT184" s="23"/>
      <c r="HU184" s="23"/>
      <c r="HV184" s="23"/>
      <c r="HW184" s="23"/>
      <c r="HX184" s="23"/>
      <c r="HY184" s="23"/>
      <c r="HZ184" s="23"/>
      <c r="IA184" s="23"/>
      <c r="IB184" s="23"/>
      <c r="IC184" s="23"/>
      <c r="ID184" s="23"/>
      <c r="IE184" s="23"/>
      <c r="IF184" s="23"/>
      <c r="IG184" s="23"/>
      <c r="IH184" s="23"/>
      <c r="II184" s="23"/>
      <c r="IJ184" s="23"/>
      <c r="IK184" s="23"/>
      <c r="IL184" s="23"/>
      <c r="IM184" s="23"/>
      <c r="IN184" s="23"/>
      <c r="IO184" s="23"/>
      <c r="IP184" s="23"/>
      <c r="IQ184" s="23"/>
      <c r="IR184" s="23"/>
      <c r="IS184" s="23"/>
      <c r="IT184" s="23"/>
      <c r="IU184" s="23"/>
      <c r="IV184" s="23"/>
      <c r="IW184" s="23"/>
      <c r="IX184" s="23"/>
      <c r="IY184" s="23"/>
      <c r="IZ184" s="23"/>
      <c r="JA184" s="23"/>
      <c r="JB184" s="23"/>
      <c r="JC184" s="23"/>
      <c r="JD184" s="23"/>
      <c r="JE184" s="23"/>
      <c r="JF184" s="23"/>
      <c r="JG184" s="23"/>
      <c r="JH184" s="23"/>
      <c r="JI184" s="23"/>
      <c r="JJ184" s="23"/>
      <c r="JK184" s="23"/>
      <c r="JL184" s="23"/>
      <c r="JM184" s="23"/>
      <c r="JN184" s="23"/>
      <c r="JO184" s="23"/>
      <c r="JP184" s="23"/>
      <c r="JQ184" s="23"/>
      <c r="JR184" s="23"/>
      <c r="JS184" s="23"/>
      <c r="JT184" s="23"/>
      <c r="JU184" s="23"/>
      <c r="JV184" s="23"/>
      <c r="JW184" s="23"/>
      <c r="JX184" s="23"/>
      <c r="JY184" s="23"/>
      <c r="JZ184" s="23"/>
      <c r="KA184" s="23"/>
      <c r="KB184" s="23"/>
      <c r="KC184" s="23"/>
      <c r="KD184" s="23"/>
      <c r="KE184" s="23"/>
      <c r="KF184" s="23"/>
      <c r="KG184" s="23"/>
      <c r="KH184" s="23"/>
      <c r="KI184" s="23"/>
      <c r="KJ184" s="23"/>
      <c r="KK184" s="23"/>
      <c r="KL184" s="23"/>
      <c r="KM184" s="23"/>
      <c r="KN184" s="23"/>
      <c r="KO184" s="23"/>
      <c r="KP184" s="23"/>
      <c r="KQ184" s="23"/>
      <c r="KR184" s="23"/>
      <c r="KS184" s="23"/>
      <c r="KT184" s="23"/>
      <c r="KU184" s="23"/>
      <c r="KV184" s="23"/>
      <c r="KW184" s="23"/>
      <c r="KX184" s="23"/>
      <c r="KY184" s="23"/>
      <c r="KZ184" s="23"/>
      <c r="LA184" s="23"/>
      <c r="LB184" s="23"/>
      <c r="LC184" s="23"/>
      <c r="LD184" s="23"/>
      <c r="LE184" s="23"/>
      <c r="LF184" s="23"/>
      <c r="LG184" s="23"/>
      <c r="LH184" s="23"/>
      <c r="LI184" s="23"/>
      <c r="LJ184" s="23"/>
      <c r="LK184" s="23"/>
      <c r="LL184" s="23"/>
      <c r="LM184" s="23"/>
      <c r="LN184" s="23"/>
      <c r="LO184" s="23"/>
      <c r="LP184" s="23"/>
      <c r="LQ184" s="23"/>
      <c r="LR184" s="23"/>
      <c r="LS184" s="23"/>
      <c r="LT184" s="23"/>
      <c r="LU184" s="23"/>
      <c r="LV184" s="23"/>
      <c r="LW184" s="23"/>
      <c r="LX184" s="23"/>
      <c r="LY184" s="23"/>
      <c r="LZ184" s="23"/>
      <c r="MA184" s="23"/>
      <c r="MB184" s="23"/>
      <c r="MC184" s="23"/>
      <c r="MD184" s="23"/>
      <c r="ME184" s="23"/>
      <c r="MF184" s="23"/>
      <c r="MG184" s="23"/>
      <c r="MH184" s="23"/>
      <c r="MI184" s="23"/>
      <c r="MJ184" s="23"/>
      <c r="MK184" s="23"/>
      <c r="ML184" s="23"/>
      <c r="MM184" s="23"/>
      <c r="MN184" s="23"/>
      <c r="MO184" s="23"/>
      <c r="MP184" s="23"/>
      <c r="MQ184" s="23"/>
      <c r="MR184" s="23"/>
      <c r="MS184" s="23"/>
      <c r="MT184" s="23"/>
      <c r="MU184" s="23"/>
      <c r="MV184" s="23"/>
      <c r="MW184" s="23"/>
      <c r="MX184" s="23"/>
      <c r="MY184" s="23"/>
      <c r="MZ184" s="23"/>
      <c r="NA184" s="23"/>
      <c r="NB184" s="23"/>
      <c r="NC184" s="23"/>
      <c r="ND184" s="23"/>
      <c r="NE184" s="23"/>
      <c r="NF184" s="23"/>
      <c r="NG184" s="23"/>
      <c r="NH184" s="23"/>
      <c r="NI184" s="23"/>
      <c r="NJ184" s="23"/>
      <c r="NK184" s="23"/>
      <c r="NL184" s="23"/>
      <c r="NM184" s="23"/>
      <c r="NN184" s="23"/>
      <c r="NO184" s="23"/>
      <c r="NP184" s="23"/>
      <c r="NQ184" s="23"/>
      <c r="NR184" s="23"/>
      <c r="NS184" s="23"/>
      <c r="NT184" s="23"/>
      <c r="NU184" s="23"/>
      <c r="NV184" s="23"/>
      <c r="NW184" s="23"/>
      <c r="NX184" s="23"/>
      <c r="NY184" s="23"/>
      <c r="NZ184" s="23"/>
      <c r="OA184" s="23"/>
      <c r="OB184" s="23"/>
      <c r="OC184" s="23"/>
      <c r="OD184" s="23"/>
      <c r="OE184" s="23"/>
      <c r="OF184" s="23"/>
      <c r="OG184" s="23"/>
      <c r="OH184" s="23"/>
      <c r="OI184" s="23"/>
      <c r="OJ184" s="23"/>
      <c r="OK184" s="23"/>
      <c r="OL184" s="23"/>
      <c r="OM184" s="23"/>
      <c r="ON184" s="23"/>
      <c r="OO184" s="23"/>
      <c r="OP184" s="23"/>
      <c r="OQ184" s="23"/>
      <c r="OR184" s="23"/>
      <c r="OS184" s="23"/>
      <c r="OT184" s="23"/>
      <c r="OU184" s="23"/>
      <c r="OV184" s="23"/>
      <c r="OW184" s="23"/>
      <c r="OX184" s="23"/>
      <c r="OY184" s="23"/>
      <c r="OZ184" s="23"/>
    </row>
    <row r="185" spans="1:416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  <c r="HW185" s="23"/>
      <c r="HX185" s="23"/>
      <c r="HY185" s="23"/>
      <c r="HZ185" s="23"/>
      <c r="IA185" s="23"/>
      <c r="IB185" s="23"/>
      <c r="IC185" s="23"/>
      <c r="ID185" s="23"/>
      <c r="IE185" s="23"/>
      <c r="IF185" s="23"/>
      <c r="IG185" s="23"/>
      <c r="IH185" s="23"/>
      <c r="II185" s="23"/>
      <c r="IJ185" s="23"/>
      <c r="IK185" s="23"/>
      <c r="IL185" s="23"/>
      <c r="IM185" s="23"/>
      <c r="IN185" s="23"/>
      <c r="IO185" s="23"/>
      <c r="IP185" s="23"/>
      <c r="IQ185" s="23"/>
      <c r="IR185" s="23"/>
      <c r="IS185" s="23"/>
      <c r="IT185" s="23"/>
      <c r="IU185" s="23"/>
      <c r="IV185" s="23"/>
      <c r="IW185" s="23"/>
      <c r="IX185" s="23"/>
      <c r="IY185" s="23"/>
      <c r="IZ185" s="23"/>
      <c r="JA185" s="23"/>
      <c r="JB185" s="23"/>
      <c r="JC185" s="23"/>
      <c r="JD185" s="23"/>
      <c r="JE185" s="23"/>
      <c r="JF185" s="23"/>
      <c r="JG185" s="23"/>
      <c r="JH185" s="23"/>
      <c r="JI185" s="23"/>
      <c r="JJ185" s="23"/>
      <c r="JK185" s="23"/>
      <c r="JL185" s="23"/>
      <c r="JM185" s="23"/>
      <c r="JN185" s="23"/>
      <c r="JO185" s="23"/>
      <c r="JP185" s="23"/>
      <c r="JQ185" s="23"/>
      <c r="JR185" s="23"/>
      <c r="JS185" s="23"/>
      <c r="JT185" s="23"/>
      <c r="JU185" s="23"/>
      <c r="JV185" s="23"/>
      <c r="JW185" s="23"/>
      <c r="JX185" s="23"/>
      <c r="JY185" s="23"/>
      <c r="JZ185" s="23"/>
      <c r="KA185" s="23"/>
      <c r="KB185" s="23"/>
      <c r="KC185" s="23"/>
      <c r="KD185" s="23"/>
      <c r="KE185" s="23"/>
      <c r="KF185" s="23"/>
      <c r="KG185" s="23"/>
      <c r="KH185" s="23"/>
      <c r="KI185" s="23"/>
      <c r="KJ185" s="23"/>
      <c r="KK185" s="23"/>
      <c r="KL185" s="23"/>
      <c r="KM185" s="23"/>
      <c r="KN185" s="23"/>
      <c r="KO185" s="23"/>
      <c r="KP185" s="23"/>
      <c r="KQ185" s="23"/>
      <c r="KR185" s="23"/>
      <c r="KS185" s="23"/>
      <c r="KT185" s="23"/>
      <c r="KU185" s="23"/>
      <c r="KV185" s="23"/>
      <c r="KW185" s="23"/>
      <c r="KX185" s="23"/>
      <c r="KY185" s="23"/>
      <c r="KZ185" s="23"/>
      <c r="LA185" s="23"/>
      <c r="LB185" s="23"/>
      <c r="LC185" s="23"/>
      <c r="LD185" s="23"/>
      <c r="LE185" s="23"/>
      <c r="LF185" s="23"/>
      <c r="LG185" s="23"/>
      <c r="LH185" s="23"/>
      <c r="LI185" s="23"/>
      <c r="LJ185" s="23"/>
      <c r="LK185" s="23"/>
      <c r="LL185" s="23"/>
      <c r="LM185" s="23"/>
      <c r="LN185" s="23"/>
      <c r="LO185" s="23"/>
      <c r="LP185" s="23"/>
      <c r="LQ185" s="23"/>
      <c r="LR185" s="23"/>
      <c r="LS185" s="23"/>
      <c r="LT185" s="23"/>
      <c r="LU185" s="23"/>
      <c r="LV185" s="23"/>
      <c r="LW185" s="23"/>
      <c r="LX185" s="23"/>
      <c r="LY185" s="23"/>
      <c r="LZ185" s="23"/>
      <c r="MA185" s="23"/>
      <c r="MB185" s="23"/>
      <c r="MC185" s="23"/>
      <c r="MD185" s="23"/>
      <c r="ME185" s="23"/>
      <c r="MF185" s="23"/>
      <c r="MG185" s="23"/>
      <c r="MH185" s="23"/>
      <c r="MI185" s="23"/>
      <c r="MJ185" s="23"/>
      <c r="MK185" s="23"/>
      <c r="ML185" s="23"/>
      <c r="MM185" s="23"/>
      <c r="MN185" s="23"/>
      <c r="MO185" s="23"/>
      <c r="MP185" s="23"/>
      <c r="MQ185" s="23"/>
      <c r="MR185" s="23"/>
      <c r="MS185" s="23"/>
      <c r="MT185" s="23"/>
      <c r="MU185" s="23"/>
      <c r="MV185" s="23"/>
      <c r="MW185" s="23"/>
      <c r="MX185" s="23"/>
      <c r="MY185" s="23"/>
      <c r="MZ185" s="23"/>
      <c r="NA185" s="23"/>
      <c r="NB185" s="23"/>
      <c r="NC185" s="23"/>
      <c r="ND185" s="23"/>
      <c r="NE185" s="23"/>
      <c r="NF185" s="23"/>
      <c r="NG185" s="23"/>
      <c r="NH185" s="23"/>
      <c r="NI185" s="23"/>
      <c r="NJ185" s="23"/>
      <c r="NK185" s="23"/>
      <c r="NL185" s="23"/>
      <c r="NM185" s="23"/>
      <c r="NN185" s="23"/>
      <c r="NO185" s="23"/>
      <c r="NP185" s="23"/>
      <c r="NQ185" s="23"/>
      <c r="NR185" s="23"/>
      <c r="NS185" s="23"/>
      <c r="NT185" s="23"/>
      <c r="NU185" s="23"/>
      <c r="NV185" s="23"/>
      <c r="NW185" s="23"/>
      <c r="NX185" s="23"/>
      <c r="NY185" s="23"/>
      <c r="NZ185" s="23"/>
      <c r="OA185" s="23"/>
      <c r="OB185" s="23"/>
      <c r="OC185" s="23"/>
      <c r="OD185" s="23"/>
      <c r="OE185" s="23"/>
      <c r="OF185" s="23"/>
      <c r="OG185" s="23"/>
      <c r="OH185" s="23"/>
      <c r="OI185" s="23"/>
      <c r="OJ185" s="23"/>
      <c r="OK185" s="23"/>
      <c r="OL185" s="23"/>
      <c r="OM185" s="23"/>
      <c r="ON185" s="23"/>
      <c r="OO185" s="23"/>
      <c r="OP185" s="23"/>
      <c r="OQ185" s="23"/>
      <c r="OR185" s="23"/>
      <c r="OS185" s="23"/>
      <c r="OT185" s="23"/>
      <c r="OU185" s="23"/>
      <c r="OV185" s="23"/>
      <c r="OW185" s="23"/>
      <c r="OX185" s="23"/>
      <c r="OY185" s="23"/>
      <c r="OZ185" s="23"/>
    </row>
    <row r="186" spans="1:41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  <c r="HW186" s="23"/>
      <c r="HX186" s="23"/>
      <c r="HY186" s="23"/>
      <c r="HZ186" s="23"/>
      <c r="IA186" s="23"/>
      <c r="IB186" s="23"/>
      <c r="IC186" s="23"/>
      <c r="ID186" s="23"/>
      <c r="IE186" s="23"/>
      <c r="IF186" s="23"/>
      <c r="IG186" s="23"/>
      <c r="IH186" s="23"/>
      <c r="II186" s="23"/>
      <c r="IJ186" s="23"/>
      <c r="IK186" s="23"/>
      <c r="IL186" s="23"/>
      <c r="IM186" s="23"/>
      <c r="IN186" s="23"/>
      <c r="IO186" s="23"/>
      <c r="IP186" s="23"/>
      <c r="IQ186" s="23"/>
      <c r="IR186" s="23"/>
      <c r="IS186" s="23"/>
      <c r="IT186" s="23"/>
      <c r="IU186" s="23"/>
      <c r="IV186" s="23"/>
      <c r="IW186" s="23"/>
      <c r="IX186" s="23"/>
      <c r="IY186" s="23"/>
      <c r="IZ186" s="23"/>
      <c r="JA186" s="23"/>
      <c r="JB186" s="23"/>
      <c r="JC186" s="23"/>
      <c r="JD186" s="23"/>
      <c r="JE186" s="23"/>
      <c r="JF186" s="23"/>
      <c r="JG186" s="23"/>
      <c r="JH186" s="23"/>
      <c r="JI186" s="23"/>
      <c r="JJ186" s="23"/>
      <c r="JK186" s="23"/>
      <c r="JL186" s="23"/>
      <c r="JM186" s="23"/>
      <c r="JN186" s="23"/>
      <c r="JO186" s="23"/>
      <c r="JP186" s="23"/>
      <c r="JQ186" s="23"/>
      <c r="JR186" s="23"/>
      <c r="JS186" s="23"/>
      <c r="JT186" s="23"/>
      <c r="JU186" s="23"/>
      <c r="JV186" s="23"/>
      <c r="JW186" s="23"/>
      <c r="JX186" s="23"/>
      <c r="JY186" s="23"/>
      <c r="JZ186" s="23"/>
      <c r="KA186" s="23"/>
      <c r="KB186" s="23"/>
      <c r="KC186" s="23"/>
      <c r="KD186" s="23"/>
      <c r="KE186" s="23"/>
      <c r="KF186" s="23"/>
      <c r="KG186" s="23"/>
      <c r="KH186" s="23"/>
      <c r="KI186" s="23"/>
      <c r="KJ186" s="23"/>
      <c r="KK186" s="23"/>
      <c r="KL186" s="23"/>
      <c r="KM186" s="23"/>
      <c r="KN186" s="23"/>
      <c r="KO186" s="23"/>
      <c r="KP186" s="23"/>
      <c r="KQ186" s="23"/>
      <c r="KR186" s="23"/>
      <c r="KS186" s="23"/>
      <c r="KT186" s="23"/>
      <c r="KU186" s="23"/>
      <c r="KV186" s="23"/>
      <c r="KW186" s="23"/>
      <c r="KX186" s="23"/>
      <c r="KY186" s="23"/>
      <c r="KZ186" s="23"/>
      <c r="LA186" s="23"/>
      <c r="LB186" s="23"/>
      <c r="LC186" s="23"/>
      <c r="LD186" s="23"/>
      <c r="LE186" s="23"/>
      <c r="LF186" s="23"/>
      <c r="LG186" s="23"/>
      <c r="LH186" s="23"/>
      <c r="LI186" s="23"/>
      <c r="LJ186" s="23"/>
      <c r="LK186" s="23"/>
      <c r="LL186" s="23"/>
      <c r="LM186" s="23"/>
      <c r="LN186" s="23"/>
      <c r="LO186" s="23"/>
      <c r="LP186" s="23"/>
      <c r="LQ186" s="23"/>
      <c r="LR186" s="23"/>
      <c r="LS186" s="23"/>
      <c r="LT186" s="23"/>
      <c r="LU186" s="23"/>
      <c r="LV186" s="23"/>
      <c r="LW186" s="23"/>
      <c r="LX186" s="23"/>
      <c r="LY186" s="23"/>
      <c r="LZ186" s="23"/>
      <c r="MA186" s="23"/>
      <c r="MB186" s="23"/>
      <c r="MC186" s="23"/>
      <c r="MD186" s="23"/>
      <c r="ME186" s="23"/>
      <c r="MF186" s="23"/>
      <c r="MG186" s="23"/>
      <c r="MH186" s="23"/>
      <c r="MI186" s="23"/>
      <c r="MJ186" s="23"/>
      <c r="MK186" s="23"/>
      <c r="ML186" s="23"/>
      <c r="MM186" s="23"/>
      <c r="MN186" s="23"/>
      <c r="MO186" s="23"/>
      <c r="MP186" s="23"/>
      <c r="MQ186" s="23"/>
      <c r="MR186" s="23"/>
      <c r="MS186" s="23"/>
      <c r="MT186" s="23"/>
      <c r="MU186" s="23"/>
      <c r="MV186" s="23"/>
      <c r="MW186" s="23"/>
      <c r="MX186" s="23"/>
      <c r="MY186" s="23"/>
      <c r="MZ186" s="23"/>
      <c r="NA186" s="23"/>
      <c r="NB186" s="23"/>
      <c r="NC186" s="23"/>
      <c r="ND186" s="23"/>
      <c r="NE186" s="23"/>
      <c r="NF186" s="23"/>
      <c r="NG186" s="23"/>
      <c r="NH186" s="23"/>
      <c r="NI186" s="23"/>
      <c r="NJ186" s="23"/>
      <c r="NK186" s="23"/>
      <c r="NL186" s="23"/>
      <c r="NM186" s="23"/>
      <c r="NN186" s="23"/>
      <c r="NO186" s="23"/>
      <c r="NP186" s="23"/>
      <c r="NQ186" s="23"/>
      <c r="NR186" s="23"/>
      <c r="NS186" s="23"/>
      <c r="NT186" s="23"/>
      <c r="NU186" s="23"/>
      <c r="NV186" s="23"/>
      <c r="NW186" s="23"/>
      <c r="NX186" s="23"/>
      <c r="NY186" s="23"/>
      <c r="NZ186" s="23"/>
      <c r="OA186" s="23"/>
      <c r="OB186" s="23"/>
      <c r="OC186" s="23"/>
      <c r="OD186" s="23"/>
      <c r="OE186" s="23"/>
      <c r="OF186" s="23"/>
      <c r="OG186" s="23"/>
      <c r="OH186" s="23"/>
      <c r="OI186" s="23"/>
      <c r="OJ186" s="23"/>
      <c r="OK186" s="23"/>
      <c r="OL186" s="23"/>
      <c r="OM186" s="23"/>
      <c r="ON186" s="23"/>
      <c r="OO186" s="23"/>
      <c r="OP186" s="23"/>
      <c r="OQ186" s="23"/>
      <c r="OR186" s="23"/>
      <c r="OS186" s="23"/>
      <c r="OT186" s="23"/>
      <c r="OU186" s="23"/>
      <c r="OV186" s="23"/>
      <c r="OW186" s="23"/>
      <c r="OX186" s="23"/>
      <c r="OY186" s="23"/>
      <c r="OZ186" s="23"/>
    </row>
    <row r="187" spans="1:416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  <c r="HW187" s="23"/>
      <c r="HX187" s="23"/>
      <c r="HY187" s="23"/>
      <c r="HZ187" s="23"/>
      <c r="IA187" s="23"/>
      <c r="IB187" s="23"/>
      <c r="IC187" s="23"/>
      <c r="ID187" s="23"/>
      <c r="IE187" s="23"/>
      <c r="IF187" s="23"/>
      <c r="IG187" s="23"/>
      <c r="IH187" s="23"/>
      <c r="II187" s="23"/>
      <c r="IJ187" s="23"/>
      <c r="IK187" s="23"/>
      <c r="IL187" s="23"/>
      <c r="IM187" s="23"/>
      <c r="IN187" s="23"/>
      <c r="IO187" s="23"/>
      <c r="IP187" s="23"/>
      <c r="IQ187" s="23"/>
      <c r="IR187" s="23"/>
      <c r="IS187" s="23"/>
      <c r="IT187" s="23"/>
      <c r="IU187" s="23"/>
      <c r="IV187" s="23"/>
      <c r="IW187" s="23"/>
      <c r="IX187" s="23"/>
      <c r="IY187" s="23"/>
      <c r="IZ187" s="23"/>
      <c r="JA187" s="23"/>
      <c r="JB187" s="23"/>
      <c r="JC187" s="23"/>
      <c r="JD187" s="23"/>
      <c r="JE187" s="23"/>
      <c r="JF187" s="23"/>
      <c r="JG187" s="23"/>
      <c r="JH187" s="23"/>
      <c r="JI187" s="23"/>
      <c r="JJ187" s="23"/>
      <c r="JK187" s="23"/>
      <c r="JL187" s="23"/>
      <c r="JM187" s="23"/>
      <c r="JN187" s="23"/>
      <c r="JO187" s="23"/>
      <c r="JP187" s="23"/>
      <c r="JQ187" s="23"/>
      <c r="JR187" s="23"/>
      <c r="JS187" s="23"/>
      <c r="JT187" s="23"/>
      <c r="JU187" s="23"/>
      <c r="JV187" s="23"/>
      <c r="JW187" s="23"/>
      <c r="JX187" s="23"/>
      <c r="JY187" s="23"/>
      <c r="JZ187" s="23"/>
      <c r="KA187" s="23"/>
      <c r="KB187" s="23"/>
      <c r="KC187" s="23"/>
      <c r="KD187" s="23"/>
      <c r="KE187" s="23"/>
      <c r="KF187" s="23"/>
      <c r="KG187" s="23"/>
      <c r="KH187" s="23"/>
      <c r="KI187" s="23"/>
      <c r="KJ187" s="23"/>
      <c r="KK187" s="23"/>
      <c r="KL187" s="23"/>
      <c r="KM187" s="23"/>
      <c r="KN187" s="23"/>
      <c r="KO187" s="23"/>
      <c r="KP187" s="23"/>
      <c r="KQ187" s="23"/>
      <c r="KR187" s="23"/>
      <c r="KS187" s="23"/>
      <c r="KT187" s="23"/>
      <c r="KU187" s="23"/>
      <c r="KV187" s="23"/>
      <c r="KW187" s="23"/>
      <c r="KX187" s="23"/>
      <c r="KY187" s="23"/>
      <c r="KZ187" s="23"/>
      <c r="LA187" s="23"/>
      <c r="LB187" s="23"/>
      <c r="LC187" s="23"/>
      <c r="LD187" s="23"/>
      <c r="LE187" s="23"/>
      <c r="LF187" s="23"/>
      <c r="LG187" s="23"/>
      <c r="LH187" s="23"/>
      <c r="LI187" s="23"/>
      <c r="LJ187" s="23"/>
      <c r="LK187" s="23"/>
      <c r="LL187" s="23"/>
      <c r="LM187" s="23"/>
      <c r="LN187" s="23"/>
      <c r="LO187" s="23"/>
      <c r="LP187" s="23"/>
      <c r="LQ187" s="23"/>
      <c r="LR187" s="23"/>
      <c r="LS187" s="23"/>
      <c r="LT187" s="23"/>
      <c r="LU187" s="23"/>
      <c r="LV187" s="23"/>
      <c r="LW187" s="23"/>
      <c r="LX187" s="23"/>
      <c r="LY187" s="23"/>
      <c r="LZ187" s="23"/>
      <c r="MA187" s="23"/>
      <c r="MB187" s="23"/>
      <c r="MC187" s="23"/>
      <c r="MD187" s="23"/>
      <c r="ME187" s="23"/>
      <c r="MF187" s="23"/>
      <c r="MG187" s="23"/>
      <c r="MH187" s="23"/>
      <c r="MI187" s="23"/>
      <c r="MJ187" s="23"/>
      <c r="MK187" s="23"/>
      <c r="ML187" s="23"/>
      <c r="MM187" s="23"/>
      <c r="MN187" s="23"/>
      <c r="MO187" s="23"/>
      <c r="MP187" s="23"/>
      <c r="MQ187" s="23"/>
      <c r="MR187" s="23"/>
      <c r="MS187" s="23"/>
      <c r="MT187" s="23"/>
      <c r="MU187" s="23"/>
      <c r="MV187" s="23"/>
      <c r="MW187" s="23"/>
      <c r="MX187" s="23"/>
      <c r="MY187" s="23"/>
      <c r="MZ187" s="23"/>
      <c r="NA187" s="23"/>
      <c r="NB187" s="23"/>
      <c r="NC187" s="23"/>
      <c r="ND187" s="23"/>
      <c r="NE187" s="23"/>
      <c r="NF187" s="23"/>
      <c r="NG187" s="23"/>
      <c r="NH187" s="23"/>
      <c r="NI187" s="23"/>
      <c r="NJ187" s="23"/>
      <c r="NK187" s="23"/>
      <c r="NL187" s="23"/>
      <c r="NM187" s="23"/>
      <c r="NN187" s="23"/>
      <c r="NO187" s="23"/>
      <c r="NP187" s="23"/>
      <c r="NQ187" s="23"/>
      <c r="NR187" s="23"/>
      <c r="NS187" s="23"/>
      <c r="NT187" s="23"/>
      <c r="NU187" s="23"/>
      <c r="NV187" s="23"/>
      <c r="NW187" s="23"/>
      <c r="NX187" s="23"/>
      <c r="NY187" s="23"/>
      <c r="NZ187" s="23"/>
      <c r="OA187" s="23"/>
      <c r="OB187" s="23"/>
      <c r="OC187" s="23"/>
      <c r="OD187" s="23"/>
      <c r="OE187" s="23"/>
      <c r="OF187" s="23"/>
      <c r="OG187" s="23"/>
      <c r="OH187" s="23"/>
      <c r="OI187" s="23"/>
      <c r="OJ187" s="23"/>
      <c r="OK187" s="23"/>
      <c r="OL187" s="23"/>
      <c r="OM187" s="23"/>
      <c r="ON187" s="23"/>
      <c r="OO187" s="23"/>
      <c r="OP187" s="23"/>
      <c r="OQ187" s="23"/>
      <c r="OR187" s="23"/>
      <c r="OS187" s="23"/>
      <c r="OT187" s="23"/>
      <c r="OU187" s="23"/>
      <c r="OV187" s="23"/>
      <c r="OW187" s="23"/>
      <c r="OX187" s="23"/>
      <c r="OY187" s="23"/>
      <c r="OZ187" s="23"/>
    </row>
    <row r="188" spans="1:416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  <c r="HW188" s="23"/>
      <c r="HX188" s="23"/>
      <c r="HY188" s="23"/>
      <c r="HZ188" s="23"/>
      <c r="IA188" s="23"/>
      <c r="IB188" s="23"/>
      <c r="IC188" s="23"/>
      <c r="ID188" s="23"/>
      <c r="IE188" s="23"/>
      <c r="IF188" s="23"/>
      <c r="IG188" s="23"/>
      <c r="IH188" s="23"/>
      <c r="II188" s="23"/>
      <c r="IJ188" s="23"/>
      <c r="IK188" s="23"/>
      <c r="IL188" s="23"/>
      <c r="IM188" s="23"/>
      <c r="IN188" s="23"/>
      <c r="IO188" s="23"/>
      <c r="IP188" s="23"/>
      <c r="IQ188" s="23"/>
      <c r="IR188" s="23"/>
      <c r="IS188" s="23"/>
      <c r="IT188" s="23"/>
      <c r="IU188" s="23"/>
      <c r="IV188" s="23"/>
      <c r="IW188" s="23"/>
      <c r="IX188" s="23"/>
      <c r="IY188" s="23"/>
      <c r="IZ188" s="23"/>
      <c r="JA188" s="23"/>
      <c r="JB188" s="23"/>
      <c r="JC188" s="23"/>
      <c r="JD188" s="23"/>
      <c r="JE188" s="23"/>
      <c r="JF188" s="23"/>
      <c r="JG188" s="23"/>
      <c r="JH188" s="23"/>
      <c r="JI188" s="23"/>
      <c r="JJ188" s="23"/>
      <c r="JK188" s="23"/>
      <c r="JL188" s="23"/>
      <c r="JM188" s="23"/>
      <c r="JN188" s="23"/>
      <c r="JO188" s="23"/>
      <c r="JP188" s="23"/>
      <c r="JQ188" s="23"/>
      <c r="JR188" s="23"/>
      <c r="JS188" s="23"/>
      <c r="JT188" s="23"/>
      <c r="JU188" s="23"/>
      <c r="JV188" s="23"/>
      <c r="JW188" s="23"/>
      <c r="JX188" s="23"/>
      <c r="JY188" s="23"/>
      <c r="JZ188" s="23"/>
      <c r="KA188" s="23"/>
      <c r="KB188" s="23"/>
      <c r="KC188" s="23"/>
      <c r="KD188" s="23"/>
      <c r="KE188" s="23"/>
      <c r="KF188" s="23"/>
      <c r="KG188" s="23"/>
      <c r="KH188" s="23"/>
      <c r="KI188" s="23"/>
      <c r="KJ188" s="23"/>
      <c r="KK188" s="23"/>
      <c r="KL188" s="23"/>
      <c r="KM188" s="23"/>
      <c r="KN188" s="23"/>
      <c r="KO188" s="23"/>
      <c r="KP188" s="23"/>
      <c r="KQ188" s="23"/>
      <c r="KR188" s="23"/>
      <c r="KS188" s="23"/>
      <c r="KT188" s="23"/>
      <c r="KU188" s="23"/>
      <c r="KV188" s="23"/>
      <c r="KW188" s="23"/>
      <c r="KX188" s="23"/>
      <c r="KY188" s="23"/>
      <c r="KZ188" s="23"/>
      <c r="LA188" s="23"/>
      <c r="LB188" s="23"/>
      <c r="LC188" s="23"/>
      <c r="LD188" s="23"/>
      <c r="LE188" s="23"/>
      <c r="LF188" s="23"/>
      <c r="LG188" s="23"/>
      <c r="LH188" s="23"/>
      <c r="LI188" s="23"/>
      <c r="LJ188" s="23"/>
      <c r="LK188" s="23"/>
      <c r="LL188" s="23"/>
      <c r="LM188" s="23"/>
      <c r="LN188" s="23"/>
      <c r="LO188" s="23"/>
      <c r="LP188" s="23"/>
      <c r="LQ188" s="23"/>
      <c r="LR188" s="23"/>
      <c r="LS188" s="23"/>
      <c r="LT188" s="23"/>
      <c r="LU188" s="23"/>
      <c r="LV188" s="23"/>
      <c r="LW188" s="23"/>
      <c r="LX188" s="23"/>
      <c r="LY188" s="23"/>
      <c r="LZ188" s="23"/>
      <c r="MA188" s="23"/>
      <c r="MB188" s="23"/>
      <c r="MC188" s="23"/>
      <c r="MD188" s="23"/>
      <c r="ME188" s="23"/>
      <c r="MF188" s="23"/>
      <c r="MG188" s="23"/>
      <c r="MH188" s="23"/>
      <c r="MI188" s="23"/>
      <c r="MJ188" s="23"/>
      <c r="MK188" s="23"/>
      <c r="ML188" s="23"/>
      <c r="MM188" s="23"/>
      <c r="MN188" s="23"/>
      <c r="MO188" s="23"/>
      <c r="MP188" s="23"/>
      <c r="MQ188" s="23"/>
      <c r="MR188" s="23"/>
      <c r="MS188" s="23"/>
      <c r="MT188" s="23"/>
      <c r="MU188" s="23"/>
      <c r="MV188" s="23"/>
      <c r="MW188" s="23"/>
      <c r="MX188" s="23"/>
      <c r="MY188" s="23"/>
      <c r="MZ188" s="23"/>
      <c r="NA188" s="23"/>
      <c r="NB188" s="23"/>
      <c r="NC188" s="23"/>
      <c r="ND188" s="23"/>
      <c r="NE188" s="23"/>
      <c r="NF188" s="23"/>
      <c r="NG188" s="23"/>
      <c r="NH188" s="23"/>
      <c r="NI188" s="23"/>
      <c r="NJ188" s="23"/>
      <c r="NK188" s="23"/>
      <c r="NL188" s="23"/>
      <c r="NM188" s="23"/>
      <c r="NN188" s="23"/>
      <c r="NO188" s="23"/>
      <c r="NP188" s="23"/>
      <c r="NQ188" s="23"/>
      <c r="NR188" s="23"/>
      <c r="NS188" s="23"/>
      <c r="NT188" s="23"/>
      <c r="NU188" s="23"/>
      <c r="NV188" s="23"/>
      <c r="NW188" s="23"/>
      <c r="NX188" s="23"/>
      <c r="NY188" s="23"/>
      <c r="NZ188" s="23"/>
      <c r="OA188" s="23"/>
      <c r="OB188" s="23"/>
      <c r="OC188" s="23"/>
      <c r="OD188" s="23"/>
      <c r="OE188" s="23"/>
      <c r="OF188" s="23"/>
      <c r="OG188" s="23"/>
      <c r="OH188" s="23"/>
      <c r="OI188" s="23"/>
      <c r="OJ188" s="23"/>
      <c r="OK188" s="23"/>
      <c r="OL188" s="23"/>
      <c r="OM188" s="23"/>
      <c r="ON188" s="23"/>
      <c r="OO188" s="23"/>
      <c r="OP188" s="23"/>
      <c r="OQ188" s="23"/>
      <c r="OR188" s="23"/>
      <c r="OS188" s="23"/>
      <c r="OT188" s="23"/>
      <c r="OU188" s="23"/>
      <c r="OV188" s="23"/>
      <c r="OW188" s="23"/>
      <c r="OX188" s="23"/>
      <c r="OY188" s="23"/>
      <c r="OZ188" s="23"/>
    </row>
    <row r="189" spans="1:416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  <c r="HW189" s="23"/>
      <c r="HX189" s="23"/>
      <c r="HY189" s="23"/>
      <c r="HZ189" s="23"/>
      <c r="IA189" s="23"/>
      <c r="IB189" s="23"/>
      <c r="IC189" s="23"/>
      <c r="ID189" s="23"/>
      <c r="IE189" s="23"/>
      <c r="IF189" s="23"/>
      <c r="IG189" s="23"/>
      <c r="IH189" s="23"/>
      <c r="II189" s="23"/>
      <c r="IJ189" s="23"/>
      <c r="IK189" s="23"/>
      <c r="IL189" s="23"/>
      <c r="IM189" s="23"/>
      <c r="IN189" s="23"/>
      <c r="IO189" s="23"/>
      <c r="IP189" s="23"/>
      <c r="IQ189" s="23"/>
      <c r="IR189" s="23"/>
      <c r="IS189" s="23"/>
      <c r="IT189" s="23"/>
      <c r="IU189" s="23"/>
      <c r="IV189" s="23"/>
      <c r="IW189" s="23"/>
      <c r="IX189" s="23"/>
      <c r="IY189" s="23"/>
      <c r="IZ189" s="23"/>
      <c r="JA189" s="23"/>
      <c r="JB189" s="23"/>
      <c r="JC189" s="23"/>
      <c r="JD189" s="23"/>
      <c r="JE189" s="23"/>
      <c r="JF189" s="23"/>
      <c r="JG189" s="23"/>
      <c r="JH189" s="23"/>
      <c r="JI189" s="23"/>
      <c r="JJ189" s="23"/>
      <c r="JK189" s="23"/>
      <c r="JL189" s="23"/>
      <c r="JM189" s="23"/>
      <c r="JN189" s="23"/>
      <c r="JO189" s="23"/>
      <c r="JP189" s="23"/>
      <c r="JQ189" s="23"/>
      <c r="JR189" s="23"/>
      <c r="JS189" s="23"/>
      <c r="JT189" s="23"/>
      <c r="JU189" s="23"/>
      <c r="JV189" s="23"/>
      <c r="JW189" s="23"/>
      <c r="JX189" s="23"/>
      <c r="JY189" s="23"/>
      <c r="JZ189" s="23"/>
      <c r="KA189" s="23"/>
      <c r="KB189" s="23"/>
      <c r="KC189" s="23"/>
      <c r="KD189" s="23"/>
      <c r="KE189" s="23"/>
      <c r="KF189" s="23"/>
      <c r="KG189" s="23"/>
      <c r="KH189" s="23"/>
      <c r="KI189" s="23"/>
      <c r="KJ189" s="23"/>
      <c r="KK189" s="23"/>
      <c r="KL189" s="23"/>
      <c r="KM189" s="23"/>
      <c r="KN189" s="23"/>
      <c r="KO189" s="23"/>
      <c r="KP189" s="23"/>
      <c r="KQ189" s="23"/>
      <c r="KR189" s="23"/>
      <c r="KS189" s="23"/>
      <c r="KT189" s="23"/>
      <c r="KU189" s="23"/>
      <c r="KV189" s="23"/>
      <c r="KW189" s="23"/>
      <c r="KX189" s="23"/>
      <c r="KY189" s="23"/>
      <c r="KZ189" s="23"/>
      <c r="LA189" s="23"/>
      <c r="LB189" s="23"/>
      <c r="LC189" s="23"/>
      <c r="LD189" s="23"/>
      <c r="LE189" s="23"/>
      <c r="LF189" s="23"/>
      <c r="LG189" s="23"/>
      <c r="LH189" s="23"/>
      <c r="LI189" s="23"/>
      <c r="LJ189" s="23"/>
      <c r="LK189" s="23"/>
      <c r="LL189" s="23"/>
      <c r="LM189" s="23"/>
      <c r="LN189" s="23"/>
      <c r="LO189" s="23"/>
      <c r="LP189" s="23"/>
      <c r="LQ189" s="23"/>
      <c r="LR189" s="23"/>
      <c r="LS189" s="23"/>
      <c r="LT189" s="23"/>
      <c r="LU189" s="23"/>
      <c r="LV189" s="23"/>
      <c r="LW189" s="23"/>
      <c r="LX189" s="23"/>
      <c r="LY189" s="23"/>
      <c r="LZ189" s="23"/>
      <c r="MA189" s="23"/>
      <c r="MB189" s="23"/>
      <c r="MC189" s="23"/>
      <c r="MD189" s="23"/>
      <c r="ME189" s="23"/>
      <c r="MF189" s="23"/>
      <c r="MG189" s="23"/>
      <c r="MH189" s="23"/>
      <c r="MI189" s="23"/>
      <c r="MJ189" s="23"/>
      <c r="MK189" s="23"/>
      <c r="ML189" s="23"/>
      <c r="MM189" s="23"/>
      <c r="MN189" s="23"/>
      <c r="MO189" s="23"/>
      <c r="MP189" s="23"/>
      <c r="MQ189" s="23"/>
      <c r="MR189" s="23"/>
      <c r="MS189" s="23"/>
      <c r="MT189" s="23"/>
      <c r="MU189" s="23"/>
      <c r="MV189" s="23"/>
      <c r="MW189" s="23"/>
      <c r="MX189" s="23"/>
      <c r="MY189" s="23"/>
      <c r="MZ189" s="23"/>
      <c r="NA189" s="23"/>
      <c r="NB189" s="23"/>
      <c r="NC189" s="23"/>
      <c r="ND189" s="23"/>
      <c r="NE189" s="23"/>
      <c r="NF189" s="23"/>
      <c r="NG189" s="23"/>
      <c r="NH189" s="23"/>
      <c r="NI189" s="23"/>
      <c r="NJ189" s="23"/>
      <c r="NK189" s="23"/>
      <c r="NL189" s="23"/>
      <c r="NM189" s="23"/>
      <c r="NN189" s="23"/>
      <c r="NO189" s="23"/>
      <c r="NP189" s="23"/>
      <c r="NQ189" s="23"/>
      <c r="NR189" s="23"/>
      <c r="NS189" s="23"/>
      <c r="NT189" s="23"/>
      <c r="NU189" s="23"/>
      <c r="NV189" s="23"/>
      <c r="NW189" s="23"/>
      <c r="NX189" s="23"/>
      <c r="NY189" s="23"/>
      <c r="NZ189" s="23"/>
      <c r="OA189" s="23"/>
      <c r="OB189" s="23"/>
      <c r="OC189" s="23"/>
      <c r="OD189" s="23"/>
      <c r="OE189" s="23"/>
      <c r="OF189" s="23"/>
      <c r="OG189" s="23"/>
      <c r="OH189" s="23"/>
      <c r="OI189" s="23"/>
      <c r="OJ189" s="23"/>
      <c r="OK189" s="23"/>
      <c r="OL189" s="23"/>
      <c r="OM189" s="23"/>
      <c r="ON189" s="23"/>
      <c r="OO189" s="23"/>
      <c r="OP189" s="23"/>
      <c r="OQ189" s="23"/>
      <c r="OR189" s="23"/>
      <c r="OS189" s="23"/>
      <c r="OT189" s="23"/>
      <c r="OU189" s="23"/>
      <c r="OV189" s="23"/>
      <c r="OW189" s="23"/>
      <c r="OX189" s="23"/>
      <c r="OY189" s="23"/>
      <c r="OZ189" s="23"/>
    </row>
    <row r="190" spans="1:416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  <c r="HW190" s="23"/>
      <c r="HX190" s="23"/>
      <c r="HY190" s="23"/>
      <c r="HZ190" s="23"/>
      <c r="IA190" s="23"/>
      <c r="IB190" s="23"/>
      <c r="IC190" s="23"/>
      <c r="ID190" s="23"/>
      <c r="IE190" s="23"/>
      <c r="IF190" s="23"/>
      <c r="IG190" s="23"/>
      <c r="IH190" s="23"/>
      <c r="II190" s="23"/>
      <c r="IJ190" s="23"/>
      <c r="IK190" s="23"/>
      <c r="IL190" s="23"/>
      <c r="IM190" s="23"/>
      <c r="IN190" s="23"/>
      <c r="IO190" s="23"/>
      <c r="IP190" s="23"/>
      <c r="IQ190" s="23"/>
      <c r="IR190" s="23"/>
      <c r="IS190" s="23"/>
      <c r="IT190" s="23"/>
      <c r="IU190" s="23"/>
      <c r="IV190" s="23"/>
      <c r="IW190" s="23"/>
      <c r="IX190" s="23"/>
      <c r="IY190" s="23"/>
      <c r="IZ190" s="23"/>
      <c r="JA190" s="23"/>
      <c r="JB190" s="23"/>
      <c r="JC190" s="23"/>
      <c r="JD190" s="23"/>
      <c r="JE190" s="23"/>
      <c r="JF190" s="23"/>
      <c r="JG190" s="23"/>
      <c r="JH190" s="23"/>
      <c r="JI190" s="23"/>
      <c r="JJ190" s="23"/>
      <c r="JK190" s="23"/>
      <c r="JL190" s="23"/>
      <c r="JM190" s="23"/>
      <c r="JN190" s="23"/>
      <c r="JO190" s="23"/>
      <c r="JP190" s="23"/>
      <c r="JQ190" s="23"/>
      <c r="JR190" s="23"/>
      <c r="JS190" s="23"/>
      <c r="JT190" s="23"/>
      <c r="JU190" s="23"/>
      <c r="JV190" s="23"/>
      <c r="JW190" s="23"/>
      <c r="JX190" s="23"/>
      <c r="JY190" s="23"/>
      <c r="JZ190" s="23"/>
      <c r="KA190" s="23"/>
      <c r="KB190" s="23"/>
      <c r="KC190" s="23"/>
      <c r="KD190" s="23"/>
      <c r="KE190" s="23"/>
      <c r="KF190" s="23"/>
      <c r="KG190" s="23"/>
      <c r="KH190" s="23"/>
      <c r="KI190" s="23"/>
      <c r="KJ190" s="23"/>
      <c r="KK190" s="23"/>
      <c r="KL190" s="23"/>
      <c r="KM190" s="23"/>
      <c r="KN190" s="23"/>
      <c r="KO190" s="23"/>
      <c r="KP190" s="23"/>
      <c r="KQ190" s="23"/>
      <c r="KR190" s="23"/>
      <c r="KS190" s="23"/>
      <c r="KT190" s="23"/>
      <c r="KU190" s="23"/>
      <c r="KV190" s="23"/>
      <c r="KW190" s="23"/>
      <c r="KX190" s="23"/>
      <c r="KY190" s="23"/>
      <c r="KZ190" s="23"/>
      <c r="LA190" s="23"/>
      <c r="LB190" s="23"/>
      <c r="LC190" s="23"/>
      <c r="LD190" s="23"/>
      <c r="LE190" s="23"/>
      <c r="LF190" s="23"/>
      <c r="LG190" s="23"/>
      <c r="LH190" s="23"/>
      <c r="LI190" s="23"/>
      <c r="LJ190" s="23"/>
      <c r="LK190" s="23"/>
      <c r="LL190" s="23"/>
      <c r="LM190" s="23"/>
      <c r="LN190" s="23"/>
      <c r="LO190" s="23"/>
      <c r="LP190" s="23"/>
      <c r="LQ190" s="23"/>
      <c r="LR190" s="23"/>
      <c r="LS190" s="23"/>
      <c r="LT190" s="23"/>
      <c r="LU190" s="23"/>
      <c r="LV190" s="23"/>
      <c r="LW190" s="23"/>
      <c r="LX190" s="23"/>
      <c r="LY190" s="23"/>
      <c r="LZ190" s="23"/>
      <c r="MA190" s="23"/>
      <c r="MB190" s="23"/>
      <c r="MC190" s="23"/>
      <c r="MD190" s="23"/>
      <c r="ME190" s="23"/>
      <c r="MF190" s="23"/>
      <c r="MG190" s="23"/>
      <c r="MH190" s="23"/>
      <c r="MI190" s="23"/>
      <c r="MJ190" s="23"/>
      <c r="MK190" s="23"/>
      <c r="ML190" s="23"/>
      <c r="MM190" s="23"/>
      <c r="MN190" s="23"/>
      <c r="MO190" s="23"/>
      <c r="MP190" s="23"/>
      <c r="MQ190" s="23"/>
      <c r="MR190" s="23"/>
      <c r="MS190" s="23"/>
      <c r="MT190" s="23"/>
      <c r="MU190" s="23"/>
      <c r="MV190" s="23"/>
      <c r="MW190" s="23"/>
      <c r="MX190" s="23"/>
      <c r="MY190" s="23"/>
      <c r="MZ190" s="23"/>
      <c r="NA190" s="23"/>
      <c r="NB190" s="23"/>
      <c r="NC190" s="23"/>
      <c r="ND190" s="23"/>
      <c r="NE190" s="23"/>
      <c r="NF190" s="23"/>
      <c r="NG190" s="23"/>
      <c r="NH190" s="23"/>
      <c r="NI190" s="23"/>
      <c r="NJ190" s="23"/>
      <c r="NK190" s="23"/>
      <c r="NL190" s="23"/>
      <c r="NM190" s="23"/>
      <c r="NN190" s="23"/>
      <c r="NO190" s="23"/>
      <c r="NP190" s="23"/>
      <c r="NQ190" s="23"/>
      <c r="NR190" s="23"/>
      <c r="NS190" s="23"/>
      <c r="NT190" s="23"/>
      <c r="NU190" s="23"/>
      <c r="NV190" s="23"/>
      <c r="NW190" s="23"/>
      <c r="NX190" s="23"/>
      <c r="NY190" s="23"/>
      <c r="NZ190" s="23"/>
      <c r="OA190" s="23"/>
      <c r="OB190" s="23"/>
      <c r="OC190" s="23"/>
      <c r="OD190" s="23"/>
      <c r="OE190" s="23"/>
      <c r="OF190" s="23"/>
      <c r="OG190" s="23"/>
      <c r="OH190" s="23"/>
      <c r="OI190" s="23"/>
      <c r="OJ190" s="23"/>
      <c r="OK190" s="23"/>
      <c r="OL190" s="23"/>
      <c r="OM190" s="23"/>
      <c r="ON190" s="23"/>
      <c r="OO190" s="23"/>
      <c r="OP190" s="23"/>
      <c r="OQ190" s="23"/>
      <c r="OR190" s="23"/>
      <c r="OS190" s="23"/>
      <c r="OT190" s="23"/>
      <c r="OU190" s="23"/>
      <c r="OV190" s="23"/>
      <c r="OW190" s="23"/>
      <c r="OX190" s="23"/>
      <c r="OY190" s="23"/>
      <c r="OZ190" s="23"/>
    </row>
    <row r="191" spans="1:416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  <c r="HW191" s="23"/>
      <c r="HX191" s="23"/>
      <c r="HY191" s="23"/>
      <c r="HZ191" s="23"/>
      <c r="IA191" s="23"/>
      <c r="IB191" s="23"/>
      <c r="IC191" s="23"/>
      <c r="ID191" s="23"/>
      <c r="IE191" s="23"/>
      <c r="IF191" s="23"/>
      <c r="IG191" s="23"/>
      <c r="IH191" s="23"/>
      <c r="II191" s="23"/>
      <c r="IJ191" s="23"/>
      <c r="IK191" s="23"/>
      <c r="IL191" s="23"/>
      <c r="IM191" s="23"/>
      <c r="IN191" s="23"/>
      <c r="IO191" s="23"/>
      <c r="IP191" s="23"/>
      <c r="IQ191" s="23"/>
      <c r="IR191" s="23"/>
      <c r="IS191" s="23"/>
      <c r="IT191" s="23"/>
      <c r="IU191" s="23"/>
      <c r="IV191" s="23"/>
      <c r="IW191" s="23"/>
      <c r="IX191" s="23"/>
      <c r="IY191" s="23"/>
      <c r="IZ191" s="23"/>
      <c r="JA191" s="23"/>
      <c r="JB191" s="23"/>
      <c r="JC191" s="23"/>
      <c r="JD191" s="23"/>
      <c r="JE191" s="23"/>
      <c r="JF191" s="23"/>
      <c r="JG191" s="23"/>
      <c r="JH191" s="23"/>
      <c r="JI191" s="23"/>
      <c r="JJ191" s="23"/>
      <c r="JK191" s="23"/>
      <c r="JL191" s="23"/>
      <c r="JM191" s="23"/>
      <c r="JN191" s="23"/>
      <c r="JO191" s="23"/>
      <c r="JP191" s="23"/>
      <c r="JQ191" s="23"/>
      <c r="JR191" s="23"/>
      <c r="JS191" s="23"/>
      <c r="JT191" s="23"/>
      <c r="JU191" s="23"/>
      <c r="JV191" s="23"/>
      <c r="JW191" s="23"/>
      <c r="JX191" s="23"/>
      <c r="JY191" s="23"/>
      <c r="JZ191" s="23"/>
      <c r="KA191" s="23"/>
      <c r="KB191" s="23"/>
      <c r="KC191" s="23"/>
      <c r="KD191" s="23"/>
      <c r="KE191" s="23"/>
      <c r="KF191" s="23"/>
      <c r="KG191" s="23"/>
      <c r="KH191" s="23"/>
      <c r="KI191" s="23"/>
      <c r="KJ191" s="23"/>
      <c r="KK191" s="23"/>
      <c r="KL191" s="23"/>
      <c r="KM191" s="23"/>
      <c r="KN191" s="23"/>
      <c r="KO191" s="23"/>
      <c r="KP191" s="23"/>
      <c r="KQ191" s="23"/>
      <c r="KR191" s="23"/>
      <c r="KS191" s="23"/>
      <c r="KT191" s="23"/>
      <c r="KU191" s="23"/>
      <c r="KV191" s="23"/>
      <c r="KW191" s="23"/>
      <c r="KX191" s="23"/>
      <c r="KY191" s="23"/>
      <c r="KZ191" s="23"/>
      <c r="LA191" s="23"/>
      <c r="LB191" s="23"/>
      <c r="LC191" s="23"/>
      <c r="LD191" s="23"/>
      <c r="LE191" s="23"/>
      <c r="LF191" s="23"/>
      <c r="LG191" s="23"/>
      <c r="LH191" s="23"/>
      <c r="LI191" s="23"/>
      <c r="LJ191" s="23"/>
      <c r="LK191" s="23"/>
      <c r="LL191" s="23"/>
      <c r="LM191" s="23"/>
      <c r="LN191" s="23"/>
      <c r="LO191" s="23"/>
      <c r="LP191" s="23"/>
      <c r="LQ191" s="23"/>
      <c r="LR191" s="23"/>
      <c r="LS191" s="23"/>
      <c r="LT191" s="23"/>
      <c r="LU191" s="23"/>
      <c r="LV191" s="23"/>
      <c r="LW191" s="23"/>
      <c r="LX191" s="23"/>
      <c r="LY191" s="23"/>
      <c r="LZ191" s="23"/>
      <c r="MA191" s="23"/>
      <c r="MB191" s="23"/>
      <c r="MC191" s="23"/>
      <c r="MD191" s="23"/>
      <c r="ME191" s="23"/>
      <c r="MF191" s="23"/>
      <c r="MG191" s="23"/>
      <c r="MH191" s="23"/>
      <c r="MI191" s="23"/>
      <c r="MJ191" s="23"/>
      <c r="MK191" s="23"/>
      <c r="ML191" s="23"/>
      <c r="MM191" s="23"/>
      <c r="MN191" s="23"/>
      <c r="MO191" s="23"/>
      <c r="MP191" s="23"/>
      <c r="MQ191" s="23"/>
      <c r="MR191" s="23"/>
      <c r="MS191" s="23"/>
      <c r="MT191" s="23"/>
      <c r="MU191" s="23"/>
      <c r="MV191" s="23"/>
      <c r="MW191" s="23"/>
      <c r="MX191" s="23"/>
      <c r="MY191" s="23"/>
      <c r="MZ191" s="23"/>
      <c r="NA191" s="23"/>
      <c r="NB191" s="23"/>
      <c r="NC191" s="23"/>
      <c r="ND191" s="23"/>
      <c r="NE191" s="23"/>
      <c r="NF191" s="23"/>
      <c r="NG191" s="23"/>
      <c r="NH191" s="23"/>
      <c r="NI191" s="23"/>
      <c r="NJ191" s="23"/>
      <c r="NK191" s="23"/>
      <c r="NL191" s="23"/>
      <c r="NM191" s="23"/>
      <c r="NN191" s="23"/>
      <c r="NO191" s="23"/>
      <c r="NP191" s="23"/>
      <c r="NQ191" s="23"/>
      <c r="NR191" s="23"/>
      <c r="NS191" s="23"/>
      <c r="NT191" s="23"/>
      <c r="NU191" s="23"/>
      <c r="NV191" s="23"/>
      <c r="NW191" s="23"/>
      <c r="NX191" s="23"/>
      <c r="NY191" s="23"/>
      <c r="NZ191" s="23"/>
      <c r="OA191" s="23"/>
      <c r="OB191" s="23"/>
      <c r="OC191" s="23"/>
      <c r="OD191" s="23"/>
      <c r="OE191" s="23"/>
      <c r="OF191" s="23"/>
      <c r="OG191" s="23"/>
      <c r="OH191" s="23"/>
      <c r="OI191" s="23"/>
      <c r="OJ191" s="23"/>
      <c r="OK191" s="23"/>
      <c r="OL191" s="23"/>
      <c r="OM191" s="23"/>
      <c r="ON191" s="23"/>
      <c r="OO191" s="23"/>
      <c r="OP191" s="23"/>
      <c r="OQ191" s="23"/>
      <c r="OR191" s="23"/>
      <c r="OS191" s="23"/>
      <c r="OT191" s="23"/>
      <c r="OU191" s="23"/>
      <c r="OV191" s="23"/>
      <c r="OW191" s="23"/>
      <c r="OX191" s="23"/>
      <c r="OY191" s="23"/>
      <c r="OZ191" s="23"/>
    </row>
    <row r="192" spans="1:416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  <c r="HW192" s="23"/>
      <c r="HX192" s="23"/>
      <c r="HY192" s="23"/>
      <c r="HZ192" s="23"/>
      <c r="IA192" s="23"/>
      <c r="IB192" s="23"/>
      <c r="IC192" s="23"/>
      <c r="ID192" s="23"/>
      <c r="IE192" s="23"/>
      <c r="IF192" s="23"/>
      <c r="IG192" s="23"/>
      <c r="IH192" s="23"/>
      <c r="II192" s="23"/>
      <c r="IJ192" s="23"/>
      <c r="IK192" s="23"/>
      <c r="IL192" s="23"/>
      <c r="IM192" s="23"/>
      <c r="IN192" s="23"/>
      <c r="IO192" s="23"/>
      <c r="IP192" s="23"/>
      <c r="IQ192" s="23"/>
      <c r="IR192" s="23"/>
      <c r="IS192" s="23"/>
      <c r="IT192" s="23"/>
      <c r="IU192" s="23"/>
      <c r="IV192" s="23"/>
      <c r="IW192" s="23"/>
      <c r="IX192" s="23"/>
      <c r="IY192" s="23"/>
      <c r="IZ192" s="23"/>
      <c r="JA192" s="23"/>
      <c r="JB192" s="23"/>
      <c r="JC192" s="23"/>
      <c r="JD192" s="23"/>
      <c r="JE192" s="23"/>
      <c r="JF192" s="23"/>
      <c r="JG192" s="23"/>
      <c r="JH192" s="23"/>
      <c r="JI192" s="23"/>
      <c r="JJ192" s="23"/>
      <c r="JK192" s="23"/>
      <c r="JL192" s="23"/>
      <c r="JM192" s="23"/>
      <c r="JN192" s="23"/>
      <c r="JO192" s="23"/>
      <c r="JP192" s="23"/>
      <c r="JQ192" s="23"/>
      <c r="JR192" s="23"/>
      <c r="JS192" s="23"/>
      <c r="JT192" s="23"/>
      <c r="JU192" s="23"/>
      <c r="JV192" s="23"/>
      <c r="JW192" s="23"/>
      <c r="JX192" s="23"/>
      <c r="JY192" s="23"/>
      <c r="JZ192" s="23"/>
      <c r="KA192" s="23"/>
      <c r="KB192" s="23"/>
      <c r="KC192" s="23"/>
      <c r="KD192" s="23"/>
      <c r="KE192" s="23"/>
      <c r="KF192" s="23"/>
      <c r="KG192" s="23"/>
      <c r="KH192" s="23"/>
      <c r="KI192" s="23"/>
      <c r="KJ192" s="23"/>
      <c r="KK192" s="23"/>
      <c r="KL192" s="23"/>
      <c r="KM192" s="23"/>
      <c r="KN192" s="23"/>
      <c r="KO192" s="23"/>
      <c r="KP192" s="23"/>
      <c r="KQ192" s="23"/>
      <c r="KR192" s="23"/>
      <c r="KS192" s="23"/>
      <c r="KT192" s="23"/>
      <c r="KU192" s="23"/>
      <c r="KV192" s="23"/>
      <c r="KW192" s="23"/>
      <c r="KX192" s="23"/>
      <c r="KY192" s="23"/>
      <c r="KZ192" s="23"/>
      <c r="LA192" s="23"/>
      <c r="LB192" s="23"/>
      <c r="LC192" s="23"/>
      <c r="LD192" s="23"/>
      <c r="LE192" s="23"/>
      <c r="LF192" s="23"/>
      <c r="LG192" s="23"/>
      <c r="LH192" s="23"/>
      <c r="LI192" s="23"/>
      <c r="LJ192" s="23"/>
      <c r="LK192" s="23"/>
      <c r="LL192" s="23"/>
      <c r="LM192" s="23"/>
      <c r="LN192" s="23"/>
      <c r="LO192" s="23"/>
      <c r="LP192" s="23"/>
      <c r="LQ192" s="23"/>
      <c r="LR192" s="23"/>
      <c r="LS192" s="23"/>
      <c r="LT192" s="23"/>
      <c r="LU192" s="23"/>
      <c r="LV192" s="23"/>
      <c r="LW192" s="23"/>
      <c r="LX192" s="23"/>
      <c r="LY192" s="23"/>
      <c r="LZ192" s="23"/>
      <c r="MA192" s="23"/>
      <c r="MB192" s="23"/>
      <c r="MC192" s="23"/>
      <c r="MD192" s="23"/>
      <c r="ME192" s="23"/>
      <c r="MF192" s="23"/>
      <c r="MG192" s="23"/>
      <c r="MH192" s="23"/>
      <c r="MI192" s="23"/>
      <c r="MJ192" s="23"/>
      <c r="MK192" s="23"/>
      <c r="ML192" s="23"/>
      <c r="MM192" s="23"/>
      <c r="MN192" s="23"/>
      <c r="MO192" s="23"/>
      <c r="MP192" s="23"/>
      <c r="MQ192" s="23"/>
      <c r="MR192" s="23"/>
      <c r="MS192" s="23"/>
      <c r="MT192" s="23"/>
      <c r="MU192" s="23"/>
      <c r="MV192" s="23"/>
      <c r="MW192" s="23"/>
      <c r="MX192" s="23"/>
      <c r="MY192" s="23"/>
      <c r="MZ192" s="23"/>
      <c r="NA192" s="23"/>
      <c r="NB192" s="23"/>
      <c r="NC192" s="23"/>
      <c r="ND192" s="23"/>
      <c r="NE192" s="23"/>
      <c r="NF192" s="23"/>
      <c r="NG192" s="23"/>
      <c r="NH192" s="23"/>
      <c r="NI192" s="23"/>
      <c r="NJ192" s="23"/>
      <c r="NK192" s="23"/>
      <c r="NL192" s="23"/>
      <c r="NM192" s="23"/>
      <c r="NN192" s="23"/>
      <c r="NO192" s="23"/>
      <c r="NP192" s="23"/>
      <c r="NQ192" s="23"/>
      <c r="NR192" s="23"/>
      <c r="NS192" s="23"/>
      <c r="NT192" s="23"/>
      <c r="NU192" s="23"/>
      <c r="NV192" s="23"/>
      <c r="NW192" s="23"/>
      <c r="NX192" s="23"/>
      <c r="NY192" s="23"/>
      <c r="NZ192" s="23"/>
      <c r="OA192" s="23"/>
      <c r="OB192" s="23"/>
      <c r="OC192" s="23"/>
      <c r="OD192" s="23"/>
      <c r="OE192" s="23"/>
      <c r="OF192" s="23"/>
      <c r="OG192" s="23"/>
      <c r="OH192" s="23"/>
      <c r="OI192" s="23"/>
      <c r="OJ192" s="23"/>
      <c r="OK192" s="23"/>
      <c r="OL192" s="23"/>
      <c r="OM192" s="23"/>
      <c r="ON192" s="23"/>
      <c r="OO192" s="23"/>
      <c r="OP192" s="23"/>
      <c r="OQ192" s="23"/>
      <c r="OR192" s="23"/>
      <c r="OS192" s="23"/>
      <c r="OT192" s="23"/>
      <c r="OU192" s="23"/>
      <c r="OV192" s="23"/>
      <c r="OW192" s="23"/>
      <c r="OX192" s="23"/>
      <c r="OY192" s="23"/>
      <c r="OZ192" s="23"/>
    </row>
    <row r="193" spans="1:416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  <c r="HW193" s="23"/>
      <c r="HX193" s="23"/>
      <c r="HY193" s="23"/>
      <c r="HZ193" s="23"/>
      <c r="IA193" s="23"/>
      <c r="IB193" s="23"/>
      <c r="IC193" s="23"/>
      <c r="ID193" s="23"/>
      <c r="IE193" s="23"/>
      <c r="IF193" s="23"/>
      <c r="IG193" s="23"/>
      <c r="IH193" s="23"/>
      <c r="II193" s="23"/>
      <c r="IJ193" s="23"/>
      <c r="IK193" s="23"/>
      <c r="IL193" s="23"/>
      <c r="IM193" s="23"/>
      <c r="IN193" s="23"/>
      <c r="IO193" s="23"/>
      <c r="IP193" s="23"/>
      <c r="IQ193" s="23"/>
      <c r="IR193" s="23"/>
      <c r="IS193" s="23"/>
      <c r="IT193" s="23"/>
      <c r="IU193" s="23"/>
      <c r="IV193" s="23"/>
      <c r="IW193" s="23"/>
      <c r="IX193" s="23"/>
      <c r="IY193" s="23"/>
      <c r="IZ193" s="23"/>
      <c r="JA193" s="23"/>
      <c r="JB193" s="23"/>
      <c r="JC193" s="23"/>
      <c r="JD193" s="23"/>
      <c r="JE193" s="23"/>
      <c r="JF193" s="23"/>
      <c r="JG193" s="23"/>
      <c r="JH193" s="23"/>
      <c r="JI193" s="23"/>
      <c r="JJ193" s="23"/>
      <c r="JK193" s="23"/>
      <c r="JL193" s="23"/>
      <c r="JM193" s="23"/>
      <c r="JN193" s="23"/>
      <c r="JO193" s="23"/>
      <c r="JP193" s="23"/>
      <c r="JQ193" s="23"/>
      <c r="JR193" s="23"/>
      <c r="JS193" s="23"/>
      <c r="JT193" s="23"/>
      <c r="JU193" s="23"/>
      <c r="JV193" s="23"/>
      <c r="JW193" s="23"/>
      <c r="JX193" s="23"/>
      <c r="JY193" s="23"/>
      <c r="JZ193" s="23"/>
      <c r="KA193" s="23"/>
      <c r="KB193" s="23"/>
      <c r="KC193" s="23"/>
      <c r="KD193" s="23"/>
      <c r="KE193" s="23"/>
      <c r="KF193" s="23"/>
      <c r="KG193" s="23"/>
      <c r="KH193" s="23"/>
      <c r="KI193" s="23"/>
      <c r="KJ193" s="23"/>
      <c r="KK193" s="23"/>
      <c r="KL193" s="23"/>
      <c r="KM193" s="23"/>
      <c r="KN193" s="23"/>
      <c r="KO193" s="23"/>
      <c r="KP193" s="23"/>
      <c r="KQ193" s="23"/>
      <c r="KR193" s="23"/>
      <c r="KS193" s="23"/>
      <c r="KT193" s="23"/>
      <c r="KU193" s="23"/>
      <c r="KV193" s="23"/>
      <c r="KW193" s="23"/>
      <c r="KX193" s="23"/>
      <c r="KY193" s="23"/>
      <c r="KZ193" s="23"/>
      <c r="LA193" s="23"/>
      <c r="LB193" s="23"/>
      <c r="LC193" s="23"/>
      <c r="LD193" s="23"/>
      <c r="LE193" s="23"/>
      <c r="LF193" s="23"/>
      <c r="LG193" s="23"/>
      <c r="LH193" s="23"/>
      <c r="LI193" s="23"/>
      <c r="LJ193" s="23"/>
      <c r="LK193" s="23"/>
      <c r="LL193" s="23"/>
      <c r="LM193" s="23"/>
      <c r="LN193" s="23"/>
      <c r="LO193" s="23"/>
      <c r="LP193" s="23"/>
      <c r="LQ193" s="23"/>
      <c r="LR193" s="23"/>
      <c r="LS193" s="23"/>
      <c r="LT193" s="23"/>
      <c r="LU193" s="23"/>
      <c r="LV193" s="23"/>
      <c r="LW193" s="23"/>
      <c r="LX193" s="23"/>
      <c r="LY193" s="23"/>
      <c r="LZ193" s="23"/>
      <c r="MA193" s="23"/>
      <c r="MB193" s="23"/>
      <c r="MC193" s="23"/>
      <c r="MD193" s="23"/>
      <c r="ME193" s="23"/>
      <c r="MF193" s="23"/>
      <c r="MG193" s="23"/>
      <c r="MH193" s="23"/>
      <c r="MI193" s="23"/>
      <c r="MJ193" s="23"/>
      <c r="MK193" s="23"/>
      <c r="ML193" s="23"/>
      <c r="MM193" s="23"/>
      <c r="MN193" s="23"/>
      <c r="MO193" s="23"/>
      <c r="MP193" s="23"/>
      <c r="MQ193" s="23"/>
      <c r="MR193" s="23"/>
      <c r="MS193" s="23"/>
      <c r="MT193" s="23"/>
      <c r="MU193" s="23"/>
      <c r="MV193" s="23"/>
      <c r="MW193" s="23"/>
      <c r="MX193" s="23"/>
      <c r="MY193" s="23"/>
      <c r="MZ193" s="23"/>
      <c r="NA193" s="23"/>
      <c r="NB193" s="23"/>
      <c r="NC193" s="23"/>
      <c r="ND193" s="23"/>
      <c r="NE193" s="23"/>
      <c r="NF193" s="23"/>
      <c r="NG193" s="23"/>
      <c r="NH193" s="23"/>
      <c r="NI193" s="23"/>
      <c r="NJ193" s="23"/>
      <c r="NK193" s="23"/>
      <c r="NL193" s="23"/>
      <c r="NM193" s="23"/>
      <c r="NN193" s="23"/>
      <c r="NO193" s="23"/>
      <c r="NP193" s="23"/>
      <c r="NQ193" s="23"/>
      <c r="NR193" s="23"/>
      <c r="NS193" s="23"/>
      <c r="NT193" s="23"/>
      <c r="NU193" s="23"/>
      <c r="NV193" s="23"/>
      <c r="NW193" s="23"/>
      <c r="NX193" s="23"/>
      <c r="NY193" s="23"/>
      <c r="NZ193" s="23"/>
      <c r="OA193" s="23"/>
      <c r="OB193" s="23"/>
      <c r="OC193" s="23"/>
      <c r="OD193" s="23"/>
      <c r="OE193" s="23"/>
      <c r="OF193" s="23"/>
      <c r="OG193" s="23"/>
      <c r="OH193" s="23"/>
      <c r="OI193" s="23"/>
      <c r="OJ193" s="23"/>
      <c r="OK193" s="23"/>
      <c r="OL193" s="23"/>
      <c r="OM193" s="23"/>
      <c r="ON193" s="23"/>
      <c r="OO193" s="23"/>
      <c r="OP193" s="23"/>
      <c r="OQ193" s="23"/>
      <c r="OR193" s="23"/>
      <c r="OS193" s="23"/>
      <c r="OT193" s="23"/>
      <c r="OU193" s="23"/>
      <c r="OV193" s="23"/>
      <c r="OW193" s="23"/>
      <c r="OX193" s="23"/>
      <c r="OY193" s="23"/>
      <c r="OZ193" s="23"/>
    </row>
    <row r="194" spans="1:416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  <c r="HW194" s="23"/>
      <c r="HX194" s="23"/>
      <c r="HY194" s="23"/>
      <c r="HZ194" s="23"/>
      <c r="IA194" s="23"/>
      <c r="IB194" s="23"/>
      <c r="IC194" s="23"/>
      <c r="ID194" s="23"/>
      <c r="IE194" s="23"/>
      <c r="IF194" s="23"/>
      <c r="IG194" s="23"/>
      <c r="IH194" s="23"/>
      <c r="II194" s="23"/>
      <c r="IJ194" s="23"/>
      <c r="IK194" s="23"/>
      <c r="IL194" s="23"/>
      <c r="IM194" s="23"/>
      <c r="IN194" s="23"/>
      <c r="IO194" s="23"/>
      <c r="IP194" s="23"/>
      <c r="IQ194" s="23"/>
      <c r="IR194" s="23"/>
      <c r="IS194" s="23"/>
      <c r="IT194" s="23"/>
      <c r="IU194" s="23"/>
      <c r="IV194" s="23"/>
      <c r="IW194" s="23"/>
      <c r="IX194" s="23"/>
      <c r="IY194" s="23"/>
      <c r="IZ194" s="23"/>
      <c r="JA194" s="23"/>
      <c r="JB194" s="23"/>
      <c r="JC194" s="23"/>
      <c r="JD194" s="23"/>
      <c r="JE194" s="23"/>
      <c r="JF194" s="23"/>
      <c r="JG194" s="23"/>
      <c r="JH194" s="23"/>
      <c r="JI194" s="23"/>
      <c r="JJ194" s="23"/>
      <c r="JK194" s="23"/>
      <c r="JL194" s="23"/>
      <c r="JM194" s="23"/>
      <c r="JN194" s="23"/>
      <c r="JO194" s="23"/>
      <c r="JP194" s="23"/>
      <c r="JQ194" s="23"/>
      <c r="JR194" s="23"/>
      <c r="JS194" s="23"/>
      <c r="JT194" s="23"/>
      <c r="JU194" s="23"/>
      <c r="JV194" s="23"/>
      <c r="JW194" s="23"/>
      <c r="JX194" s="23"/>
      <c r="JY194" s="23"/>
      <c r="JZ194" s="23"/>
      <c r="KA194" s="23"/>
      <c r="KB194" s="23"/>
      <c r="KC194" s="23"/>
      <c r="KD194" s="23"/>
      <c r="KE194" s="23"/>
      <c r="KF194" s="23"/>
      <c r="KG194" s="23"/>
      <c r="KH194" s="23"/>
      <c r="KI194" s="23"/>
      <c r="KJ194" s="23"/>
      <c r="KK194" s="23"/>
      <c r="KL194" s="23"/>
      <c r="KM194" s="23"/>
      <c r="KN194" s="23"/>
      <c r="KO194" s="23"/>
      <c r="KP194" s="23"/>
      <c r="KQ194" s="23"/>
      <c r="KR194" s="23"/>
      <c r="KS194" s="23"/>
      <c r="KT194" s="23"/>
      <c r="KU194" s="23"/>
      <c r="KV194" s="23"/>
      <c r="KW194" s="23"/>
      <c r="KX194" s="23"/>
      <c r="KY194" s="23"/>
      <c r="KZ194" s="23"/>
      <c r="LA194" s="23"/>
      <c r="LB194" s="23"/>
      <c r="LC194" s="23"/>
      <c r="LD194" s="23"/>
      <c r="LE194" s="23"/>
      <c r="LF194" s="23"/>
      <c r="LG194" s="23"/>
      <c r="LH194" s="23"/>
      <c r="LI194" s="23"/>
      <c r="LJ194" s="23"/>
      <c r="LK194" s="23"/>
      <c r="LL194" s="23"/>
      <c r="LM194" s="23"/>
      <c r="LN194" s="23"/>
      <c r="LO194" s="23"/>
      <c r="LP194" s="23"/>
      <c r="LQ194" s="23"/>
      <c r="LR194" s="23"/>
      <c r="LS194" s="23"/>
      <c r="LT194" s="23"/>
      <c r="LU194" s="23"/>
      <c r="LV194" s="23"/>
      <c r="LW194" s="23"/>
      <c r="LX194" s="23"/>
      <c r="LY194" s="23"/>
      <c r="LZ194" s="23"/>
      <c r="MA194" s="23"/>
      <c r="MB194" s="23"/>
      <c r="MC194" s="23"/>
      <c r="MD194" s="23"/>
      <c r="ME194" s="23"/>
      <c r="MF194" s="23"/>
      <c r="MG194" s="23"/>
      <c r="MH194" s="23"/>
      <c r="MI194" s="23"/>
      <c r="MJ194" s="23"/>
      <c r="MK194" s="23"/>
      <c r="ML194" s="23"/>
      <c r="MM194" s="23"/>
      <c r="MN194" s="23"/>
      <c r="MO194" s="23"/>
      <c r="MP194" s="23"/>
      <c r="MQ194" s="23"/>
      <c r="MR194" s="23"/>
      <c r="MS194" s="23"/>
      <c r="MT194" s="23"/>
      <c r="MU194" s="23"/>
      <c r="MV194" s="23"/>
      <c r="MW194" s="23"/>
      <c r="MX194" s="23"/>
      <c r="MY194" s="23"/>
      <c r="MZ194" s="23"/>
      <c r="NA194" s="23"/>
      <c r="NB194" s="23"/>
      <c r="NC194" s="23"/>
      <c r="ND194" s="23"/>
      <c r="NE194" s="23"/>
      <c r="NF194" s="23"/>
      <c r="NG194" s="23"/>
      <c r="NH194" s="23"/>
      <c r="NI194" s="23"/>
      <c r="NJ194" s="23"/>
      <c r="NK194" s="23"/>
      <c r="NL194" s="23"/>
      <c r="NM194" s="23"/>
      <c r="NN194" s="23"/>
      <c r="NO194" s="23"/>
      <c r="NP194" s="23"/>
      <c r="NQ194" s="23"/>
      <c r="NR194" s="23"/>
      <c r="NS194" s="23"/>
      <c r="NT194" s="23"/>
      <c r="NU194" s="23"/>
      <c r="NV194" s="23"/>
      <c r="NW194" s="23"/>
      <c r="NX194" s="23"/>
      <c r="NY194" s="23"/>
      <c r="NZ194" s="23"/>
      <c r="OA194" s="23"/>
      <c r="OB194" s="23"/>
      <c r="OC194" s="23"/>
      <c r="OD194" s="23"/>
      <c r="OE194" s="23"/>
      <c r="OF194" s="23"/>
      <c r="OG194" s="23"/>
      <c r="OH194" s="23"/>
      <c r="OI194" s="23"/>
      <c r="OJ194" s="23"/>
      <c r="OK194" s="23"/>
      <c r="OL194" s="23"/>
      <c r="OM194" s="23"/>
      <c r="ON194" s="23"/>
      <c r="OO194" s="23"/>
      <c r="OP194" s="23"/>
      <c r="OQ194" s="23"/>
      <c r="OR194" s="23"/>
      <c r="OS194" s="23"/>
      <c r="OT194" s="23"/>
      <c r="OU194" s="23"/>
      <c r="OV194" s="23"/>
      <c r="OW194" s="23"/>
      <c r="OX194" s="23"/>
      <c r="OY194" s="23"/>
      <c r="OZ194" s="23"/>
    </row>
    <row r="195" spans="1:416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  <c r="HW195" s="23"/>
      <c r="HX195" s="23"/>
      <c r="HY195" s="23"/>
      <c r="HZ195" s="23"/>
      <c r="IA195" s="23"/>
      <c r="IB195" s="23"/>
      <c r="IC195" s="23"/>
      <c r="ID195" s="23"/>
      <c r="IE195" s="23"/>
      <c r="IF195" s="23"/>
      <c r="IG195" s="23"/>
      <c r="IH195" s="23"/>
      <c r="II195" s="23"/>
      <c r="IJ195" s="23"/>
      <c r="IK195" s="23"/>
      <c r="IL195" s="23"/>
      <c r="IM195" s="23"/>
      <c r="IN195" s="23"/>
      <c r="IO195" s="23"/>
      <c r="IP195" s="23"/>
      <c r="IQ195" s="23"/>
      <c r="IR195" s="23"/>
      <c r="IS195" s="23"/>
      <c r="IT195" s="23"/>
      <c r="IU195" s="23"/>
      <c r="IV195" s="23"/>
      <c r="IW195" s="23"/>
      <c r="IX195" s="23"/>
      <c r="IY195" s="23"/>
      <c r="IZ195" s="23"/>
      <c r="JA195" s="23"/>
      <c r="JB195" s="23"/>
      <c r="JC195" s="23"/>
      <c r="JD195" s="23"/>
      <c r="JE195" s="23"/>
      <c r="JF195" s="23"/>
      <c r="JG195" s="23"/>
      <c r="JH195" s="23"/>
      <c r="JI195" s="23"/>
      <c r="JJ195" s="23"/>
      <c r="JK195" s="23"/>
      <c r="JL195" s="23"/>
      <c r="JM195" s="23"/>
      <c r="JN195" s="23"/>
      <c r="JO195" s="23"/>
      <c r="JP195" s="23"/>
      <c r="JQ195" s="23"/>
      <c r="JR195" s="23"/>
      <c r="JS195" s="23"/>
      <c r="JT195" s="23"/>
      <c r="JU195" s="23"/>
      <c r="JV195" s="23"/>
      <c r="JW195" s="23"/>
      <c r="JX195" s="23"/>
      <c r="JY195" s="23"/>
      <c r="JZ195" s="23"/>
      <c r="KA195" s="23"/>
      <c r="KB195" s="23"/>
      <c r="KC195" s="23"/>
      <c r="KD195" s="23"/>
      <c r="KE195" s="23"/>
      <c r="KF195" s="23"/>
      <c r="KG195" s="23"/>
      <c r="KH195" s="23"/>
      <c r="KI195" s="23"/>
      <c r="KJ195" s="23"/>
      <c r="KK195" s="23"/>
      <c r="KL195" s="23"/>
      <c r="KM195" s="23"/>
      <c r="KN195" s="23"/>
      <c r="KO195" s="23"/>
      <c r="KP195" s="23"/>
      <c r="KQ195" s="23"/>
      <c r="KR195" s="23"/>
      <c r="KS195" s="23"/>
      <c r="KT195" s="23"/>
      <c r="KU195" s="23"/>
      <c r="KV195" s="23"/>
      <c r="KW195" s="23"/>
      <c r="KX195" s="23"/>
      <c r="KY195" s="23"/>
      <c r="KZ195" s="23"/>
      <c r="LA195" s="23"/>
      <c r="LB195" s="23"/>
      <c r="LC195" s="23"/>
      <c r="LD195" s="23"/>
      <c r="LE195" s="23"/>
      <c r="LF195" s="23"/>
      <c r="LG195" s="23"/>
      <c r="LH195" s="23"/>
      <c r="LI195" s="23"/>
      <c r="LJ195" s="23"/>
      <c r="LK195" s="23"/>
      <c r="LL195" s="23"/>
      <c r="LM195" s="23"/>
      <c r="LN195" s="23"/>
      <c r="LO195" s="23"/>
      <c r="LP195" s="23"/>
      <c r="LQ195" s="23"/>
      <c r="LR195" s="23"/>
      <c r="LS195" s="23"/>
      <c r="LT195" s="23"/>
      <c r="LU195" s="23"/>
      <c r="LV195" s="23"/>
      <c r="LW195" s="23"/>
      <c r="LX195" s="23"/>
      <c r="LY195" s="23"/>
      <c r="LZ195" s="23"/>
      <c r="MA195" s="23"/>
      <c r="MB195" s="23"/>
      <c r="MC195" s="23"/>
      <c r="MD195" s="23"/>
      <c r="ME195" s="23"/>
      <c r="MF195" s="23"/>
      <c r="MG195" s="23"/>
      <c r="MH195" s="23"/>
      <c r="MI195" s="23"/>
      <c r="MJ195" s="23"/>
      <c r="MK195" s="23"/>
      <c r="ML195" s="23"/>
      <c r="MM195" s="23"/>
      <c r="MN195" s="23"/>
      <c r="MO195" s="23"/>
      <c r="MP195" s="23"/>
      <c r="MQ195" s="23"/>
      <c r="MR195" s="23"/>
      <c r="MS195" s="23"/>
      <c r="MT195" s="23"/>
      <c r="MU195" s="23"/>
      <c r="MV195" s="23"/>
      <c r="MW195" s="23"/>
      <c r="MX195" s="23"/>
      <c r="MY195" s="23"/>
      <c r="MZ195" s="23"/>
      <c r="NA195" s="23"/>
      <c r="NB195" s="23"/>
      <c r="NC195" s="23"/>
      <c r="ND195" s="23"/>
      <c r="NE195" s="23"/>
      <c r="NF195" s="23"/>
      <c r="NG195" s="23"/>
      <c r="NH195" s="23"/>
      <c r="NI195" s="23"/>
      <c r="NJ195" s="23"/>
      <c r="NK195" s="23"/>
      <c r="NL195" s="23"/>
      <c r="NM195" s="23"/>
      <c r="NN195" s="23"/>
      <c r="NO195" s="23"/>
      <c r="NP195" s="23"/>
      <c r="NQ195" s="23"/>
      <c r="NR195" s="23"/>
      <c r="NS195" s="23"/>
      <c r="NT195" s="23"/>
      <c r="NU195" s="23"/>
      <c r="NV195" s="23"/>
      <c r="NW195" s="23"/>
      <c r="NX195" s="23"/>
      <c r="NY195" s="23"/>
      <c r="NZ195" s="23"/>
      <c r="OA195" s="23"/>
      <c r="OB195" s="23"/>
      <c r="OC195" s="23"/>
      <c r="OD195" s="23"/>
      <c r="OE195" s="23"/>
      <c r="OF195" s="23"/>
      <c r="OG195" s="23"/>
      <c r="OH195" s="23"/>
      <c r="OI195" s="23"/>
      <c r="OJ195" s="23"/>
      <c r="OK195" s="23"/>
      <c r="OL195" s="23"/>
      <c r="OM195" s="23"/>
      <c r="ON195" s="23"/>
      <c r="OO195" s="23"/>
      <c r="OP195" s="23"/>
      <c r="OQ195" s="23"/>
      <c r="OR195" s="23"/>
      <c r="OS195" s="23"/>
      <c r="OT195" s="23"/>
      <c r="OU195" s="23"/>
      <c r="OV195" s="23"/>
      <c r="OW195" s="23"/>
      <c r="OX195" s="23"/>
      <c r="OY195" s="23"/>
      <c r="OZ195" s="23"/>
    </row>
    <row r="196" spans="1:41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  <c r="HW196" s="23"/>
      <c r="HX196" s="23"/>
      <c r="HY196" s="23"/>
      <c r="HZ196" s="23"/>
      <c r="IA196" s="23"/>
      <c r="IB196" s="23"/>
      <c r="IC196" s="23"/>
      <c r="ID196" s="23"/>
      <c r="IE196" s="23"/>
      <c r="IF196" s="23"/>
      <c r="IG196" s="23"/>
      <c r="IH196" s="23"/>
      <c r="II196" s="23"/>
      <c r="IJ196" s="23"/>
      <c r="IK196" s="23"/>
      <c r="IL196" s="23"/>
      <c r="IM196" s="23"/>
      <c r="IN196" s="23"/>
      <c r="IO196" s="23"/>
      <c r="IP196" s="23"/>
      <c r="IQ196" s="23"/>
      <c r="IR196" s="23"/>
      <c r="IS196" s="23"/>
      <c r="IT196" s="23"/>
      <c r="IU196" s="23"/>
      <c r="IV196" s="23"/>
      <c r="IW196" s="23"/>
      <c r="IX196" s="23"/>
      <c r="IY196" s="23"/>
      <c r="IZ196" s="23"/>
      <c r="JA196" s="23"/>
      <c r="JB196" s="23"/>
      <c r="JC196" s="23"/>
      <c r="JD196" s="23"/>
      <c r="JE196" s="23"/>
      <c r="JF196" s="23"/>
      <c r="JG196" s="23"/>
      <c r="JH196" s="23"/>
      <c r="JI196" s="23"/>
      <c r="JJ196" s="23"/>
      <c r="JK196" s="23"/>
      <c r="JL196" s="23"/>
      <c r="JM196" s="23"/>
      <c r="JN196" s="23"/>
      <c r="JO196" s="23"/>
      <c r="JP196" s="23"/>
      <c r="JQ196" s="23"/>
      <c r="JR196" s="23"/>
      <c r="JS196" s="23"/>
      <c r="JT196" s="23"/>
      <c r="JU196" s="23"/>
      <c r="JV196" s="23"/>
      <c r="JW196" s="23"/>
      <c r="JX196" s="23"/>
      <c r="JY196" s="23"/>
      <c r="JZ196" s="23"/>
      <c r="KA196" s="23"/>
      <c r="KB196" s="23"/>
      <c r="KC196" s="23"/>
      <c r="KD196" s="23"/>
      <c r="KE196" s="23"/>
      <c r="KF196" s="23"/>
      <c r="KG196" s="23"/>
      <c r="KH196" s="23"/>
      <c r="KI196" s="23"/>
      <c r="KJ196" s="23"/>
      <c r="KK196" s="23"/>
      <c r="KL196" s="23"/>
      <c r="KM196" s="23"/>
      <c r="KN196" s="23"/>
      <c r="KO196" s="23"/>
      <c r="KP196" s="23"/>
      <c r="KQ196" s="23"/>
      <c r="KR196" s="23"/>
      <c r="KS196" s="23"/>
      <c r="KT196" s="23"/>
      <c r="KU196" s="23"/>
      <c r="KV196" s="23"/>
      <c r="KW196" s="23"/>
      <c r="KX196" s="23"/>
      <c r="KY196" s="23"/>
      <c r="KZ196" s="23"/>
      <c r="LA196" s="23"/>
      <c r="LB196" s="23"/>
      <c r="LC196" s="23"/>
      <c r="LD196" s="23"/>
      <c r="LE196" s="23"/>
      <c r="LF196" s="23"/>
      <c r="LG196" s="23"/>
      <c r="LH196" s="23"/>
      <c r="LI196" s="23"/>
      <c r="LJ196" s="23"/>
      <c r="LK196" s="23"/>
      <c r="LL196" s="23"/>
      <c r="LM196" s="23"/>
      <c r="LN196" s="23"/>
      <c r="LO196" s="23"/>
      <c r="LP196" s="23"/>
      <c r="LQ196" s="23"/>
      <c r="LR196" s="23"/>
      <c r="LS196" s="23"/>
      <c r="LT196" s="23"/>
      <c r="LU196" s="23"/>
      <c r="LV196" s="23"/>
      <c r="LW196" s="23"/>
      <c r="LX196" s="23"/>
      <c r="LY196" s="23"/>
      <c r="LZ196" s="23"/>
      <c r="MA196" s="23"/>
      <c r="MB196" s="23"/>
      <c r="MC196" s="23"/>
      <c r="MD196" s="23"/>
      <c r="ME196" s="23"/>
      <c r="MF196" s="23"/>
      <c r="MG196" s="23"/>
      <c r="MH196" s="23"/>
      <c r="MI196" s="23"/>
      <c r="MJ196" s="23"/>
      <c r="MK196" s="23"/>
      <c r="ML196" s="23"/>
      <c r="MM196" s="23"/>
      <c r="MN196" s="23"/>
      <c r="MO196" s="23"/>
      <c r="MP196" s="23"/>
      <c r="MQ196" s="23"/>
      <c r="MR196" s="23"/>
      <c r="MS196" s="23"/>
      <c r="MT196" s="23"/>
      <c r="MU196" s="23"/>
      <c r="MV196" s="23"/>
      <c r="MW196" s="23"/>
      <c r="MX196" s="23"/>
      <c r="MY196" s="23"/>
      <c r="MZ196" s="23"/>
      <c r="NA196" s="23"/>
      <c r="NB196" s="23"/>
      <c r="NC196" s="23"/>
      <c r="ND196" s="23"/>
      <c r="NE196" s="23"/>
      <c r="NF196" s="23"/>
      <c r="NG196" s="23"/>
      <c r="NH196" s="23"/>
      <c r="NI196" s="23"/>
      <c r="NJ196" s="23"/>
      <c r="NK196" s="23"/>
      <c r="NL196" s="23"/>
      <c r="NM196" s="23"/>
      <c r="NN196" s="23"/>
      <c r="NO196" s="23"/>
      <c r="NP196" s="23"/>
      <c r="NQ196" s="23"/>
      <c r="NR196" s="23"/>
      <c r="NS196" s="23"/>
      <c r="NT196" s="23"/>
      <c r="NU196" s="23"/>
      <c r="NV196" s="23"/>
      <c r="NW196" s="23"/>
      <c r="NX196" s="23"/>
      <c r="NY196" s="23"/>
      <c r="NZ196" s="23"/>
      <c r="OA196" s="23"/>
      <c r="OB196" s="23"/>
      <c r="OC196" s="23"/>
      <c r="OD196" s="23"/>
      <c r="OE196" s="23"/>
      <c r="OF196" s="23"/>
      <c r="OG196" s="23"/>
      <c r="OH196" s="23"/>
      <c r="OI196" s="23"/>
      <c r="OJ196" s="23"/>
      <c r="OK196" s="23"/>
      <c r="OL196" s="23"/>
      <c r="OM196" s="23"/>
      <c r="ON196" s="23"/>
      <c r="OO196" s="23"/>
      <c r="OP196" s="23"/>
      <c r="OQ196" s="23"/>
      <c r="OR196" s="23"/>
      <c r="OS196" s="23"/>
      <c r="OT196" s="23"/>
      <c r="OU196" s="23"/>
      <c r="OV196" s="23"/>
      <c r="OW196" s="23"/>
      <c r="OX196" s="23"/>
      <c r="OY196" s="23"/>
      <c r="OZ196" s="23"/>
    </row>
    <row r="197" spans="1:416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  <c r="HW197" s="23"/>
      <c r="HX197" s="23"/>
      <c r="HY197" s="23"/>
      <c r="HZ197" s="23"/>
      <c r="IA197" s="23"/>
      <c r="IB197" s="23"/>
      <c r="IC197" s="23"/>
      <c r="ID197" s="23"/>
      <c r="IE197" s="23"/>
      <c r="IF197" s="23"/>
      <c r="IG197" s="23"/>
      <c r="IH197" s="23"/>
      <c r="II197" s="23"/>
      <c r="IJ197" s="23"/>
      <c r="IK197" s="23"/>
      <c r="IL197" s="23"/>
      <c r="IM197" s="23"/>
      <c r="IN197" s="23"/>
      <c r="IO197" s="23"/>
      <c r="IP197" s="23"/>
      <c r="IQ197" s="23"/>
      <c r="IR197" s="23"/>
      <c r="IS197" s="23"/>
      <c r="IT197" s="23"/>
      <c r="IU197" s="23"/>
      <c r="IV197" s="23"/>
      <c r="IW197" s="23"/>
      <c r="IX197" s="23"/>
      <c r="IY197" s="23"/>
      <c r="IZ197" s="23"/>
      <c r="JA197" s="23"/>
      <c r="JB197" s="23"/>
      <c r="JC197" s="23"/>
      <c r="JD197" s="23"/>
      <c r="JE197" s="23"/>
      <c r="JF197" s="23"/>
      <c r="JG197" s="23"/>
      <c r="JH197" s="23"/>
      <c r="JI197" s="23"/>
      <c r="JJ197" s="23"/>
      <c r="JK197" s="23"/>
      <c r="JL197" s="23"/>
      <c r="JM197" s="23"/>
      <c r="JN197" s="23"/>
      <c r="JO197" s="23"/>
      <c r="JP197" s="23"/>
      <c r="JQ197" s="23"/>
      <c r="JR197" s="23"/>
      <c r="JS197" s="23"/>
      <c r="JT197" s="23"/>
      <c r="JU197" s="23"/>
      <c r="JV197" s="23"/>
      <c r="JW197" s="23"/>
      <c r="JX197" s="23"/>
      <c r="JY197" s="23"/>
      <c r="JZ197" s="23"/>
      <c r="KA197" s="23"/>
      <c r="KB197" s="23"/>
      <c r="KC197" s="23"/>
      <c r="KD197" s="23"/>
      <c r="KE197" s="23"/>
      <c r="KF197" s="23"/>
      <c r="KG197" s="23"/>
      <c r="KH197" s="23"/>
      <c r="KI197" s="23"/>
      <c r="KJ197" s="23"/>
      <c r="KK197" s="23"/>
      <c r="KL197" s="23"/>
      <c r="KM197" s="23"/>
      <c r="KN197" s="23"/>
      <c r="KO197" s="23"/>
      <c r="KP197" s="23"/>
      <c r="KQ197" s="23"/>
      <c r="KR197" s="23"/>
      <c r="KS197" s="23"/>
      <c r="KT197" s="23"/>
      <c r="KU197" s="23"/>
      <c r="KV197" s="23"/>
      <c r="KW197" s="23"/>
      <c r="KX197" s="23"/>
      <c r="KY197" s="23"/>
      <c r="KZ197" s="23"/>
      <c r="LA197" s="23"/>
      <c r="LB197" s="23"/>
      <c r="LC197" s="23"/>
      <c r="LD197" s="23"/>
      <c r="LE197" s="23"/>
      <c r="LF197" s="23"/>
      <c r="LG197" s="23"/>
      <c r="LH197" s="23"/>
      <c r="LI197" s="23"/>
      <c r="LJ197" s="23"/>
      <c r="LK197" s="23"/>
      <c r="LL197" s="23"/>
      <c r="LM197" s="23"/>
      <c r="LN197" s="23"/>
      <c r="LO197" s="23"/>
      <c r="LP197" s="23"/>
      <c r="LQ197" s="23"/>
      <c r="LR197" s="23"/>
      <c r="LS197" s="23"/>
      <c r="LT197" s="23"/>
      <c r="LU197" s="23"/>
      <c r="LV197" s="23"/>
      <c r="LW197" s="23"/>
      <c r="LX197" s="23"/>
      <c r="LY197" s="23"/>
      <c r="LZ197" s="23"/>
      <c r="MA197" s="23"/>
      <c r="MB197" s="23"/>
      <c r="MC197" s="23"/>
      <c r="MD197" s="23"/>
      <c r="ME197" s="23"/>
      <c r="MF197" s="23"/>
      <c r="MG197" s="23"/>
      <c r="MH197" s="23"/>
      <c r="MI197" s="23"/>
      <c r="MJ197" s="23"/>
      <c r="MK197" s="23"/>
      <c r="ML197" s="23"/>
      <c r="MM197" s="23"/>
      <c r="MN197" s="23"/>
      <c r="MO197" s="23"/>
      <c r="MP197" s="23"/>
      <c r="MQ197" s="23"/>
      <c r="MR197" s="23"/>
      <c r="MS197" s="23"/>
      <c r="MT197" s="23"/>
      <c r="MU197" s="23"/>
      <c r="MV197" s="23"/>
      <c r="MW197" s="23"/>
      <c r="MX197" s="23"/>
      <c r="MY197" s="23"/>
      <c r="MZ197" s="23"/>
      <c r="NA197" s="23"/>
      <c r="NB197" s="23"/>
      <c r="NC197" s="23"/>
      <c r="ND197" s="23"/>
      <c r="NE197" s="23"/>
      <c r="NF197" s="23"/>
      <c r="NG197" s="23"/>
      <c r="NH197" s="23"/>
      <c r="NI197" s="23"/>
      <c r="NJ197" s="23"/>
      <c r="NK197" s="23"/>
      <c r="NL197" s="23"/>
      <c r="NM197" s="23"/>
      <c r="NN197" s="23"/>
      <c r="NO197" s="23"/>
      <c r="NP197" s="23"/>
      <c r="NQ197" s="23"/>
      <c r="NR197" s="23"/>
      <c r="NS197" s="23"/>
      <c r="NT197" s="23"/>
      <c r="NU197" s="23"/>
      <c r="NV197" s="23"/>
      <c r="NW197" s="23"/>
      <c r="NX197" s="23"/>
      <c r="NY197" s="23"/>
      <c r="NZ197" s="23"/>
      <c r="OA197" s="23"/>
      <c r="OB197" s="23"/>
      <c r="OC197" s="23"/>
      <c r="OD197" s="23"/>
      <c r="OE197" s="23"/>
      <c r="OF197" s="23"/>
      <c r="OG197" s="23"/>
      <c r="OH197" s="23"/>
      <c r="OI197" s="23"/>
      <c r="OJ197" s="23"/>
      <c r="OK197" s="23"/>
      <c r="OL197" s="23"/>
      <c r="OM197" s="23"/>
      <c r="ON197" s="23"/>
      <c r="OO197" s="23"/>
      <c r="OP197" s="23"/>
      <c r="OQ197" s="23"/>
      <c r="OR197" s="23"/>
      <c r="OS197" s="23"/>
      <c r="OT197" s="23"/>
      <c r="OU197" s="23"/>
      <c r="OV197" s="23"/>
      <c r="OW197" s="23"/>
      <c r="OX197" s="23"/>
      <c r="OY197" s="23"/>
      <c r="OZ197" s="23"/>
    </row>
    <row r="198" spans="1:416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  <c r="HW198" s="23"/>
      <c r="HX198" s="23"/>
      <c r="HY198" s="23"/>
      <c r="HZ198" s="23"/>
      <c r="IA198" s="23"/>
      <c r="IB198" s="23"/>
      <c r="IC198" s="23"/>
      <c r="ID198" s="23"/>
      <c r="IE198" s="23"/>
      <c r="IF198" s="23"/>
      <c r="IG198" s="23"/>
      <c r="IH198" s="23"/>
      <c r="II198" s="23"/>
      <c r="IJ198" s="23"/>
      <c r="IK198" s="23"/>
      <c r="IL198" s="23"/>
      <c r="IM198" s="23"/>
      <c r="IN198" s="23"/>
      <c r="IO198" s="23"/>
      <c r="IP198" s="23"/>
      <c r="IQ198" s="23"/>
      <c r="IR198" s="23"/>
      <c r="IS198" s="23"/>
      <c r="IT198" s="23"/>
      <c r="IU198" s="23"/>
      <c r="IV198" s="23"/>
      <c r="IW198" s="23"/>
      <c r="IX198" s="23"/>
      <c r="IY198" s="23"/>
      <c r="IZ198" s="23"/>
      <c r="JA198" s="23"/>
      <c r="JB198" s="23"/>
      <c r="JC198" s="23"/>
      <c r="JD198" s="23"/>
      <c r="JE198" s="23"/>
      <c r="JF198" s="23"/>
      <c r="JG198" s="23"/>
      <c r="JH198" s="23"/>
      <c r="JI198" s="23"/>
      <c r="JJ198" s="23"/>
      <c r="JK198" s="23"/>
      <c r="JL198" s="23"/>
      <c r="JM198" s="23"/>
      <c r="JN198" s="23"/>
      <c r="JO198" s="23"/>
      <c r="JP198" s="23"/>
      <c r="JQ198" s="23"/>
      <c r="JR198" s="23"/>
      <c r="JS198" s="23"/>
      <c r="JT198" s="23"/>
      <c r="JU198" s="23"/>
      <c r="JV198" s="23"/>
      <c r="JW198" s="23"/>
      <c r="JX198" s="23"/>
      <c r="JY198" s="23"/>
      <c r="JZ198" s="23"/>
      <c r="KA198" s="23"/>
      <c r="KB198" s="23"/>
      <c r="KC198" s="23"/>
      <c r="KD198" s="23"/>
      <c r="KE198" s="23"/>
      <c r="KF198" s="23"/>
      <c r="KG198" s="23"/>
      <c r="KH198" s="23"/>
      <c r="KI198" s="23"/>
      <c r="KJ198" s="23"/>
      <c r="KK198" s="23"/>
      <c r="KL198" s="23"/>
      <c r="KM198" s="23"/>
      <c r="KN198" s="23"/>
      <c r="KO198" s="23"/>
      <c r="KP198" s="23"/>
      <c r="KQ198" s="23"/>
      <c r="KR198" s="23"/>
      <c r="KS198" s="23"/>
      <c r="KT198" s="23"/>
      <c r="KU198" s="23"/>
      <c r="KV198" s="23"/>
      <c r="KW198" s="23"/>
      <c r="KX198" s="23"/>
      <c r="KY198" s="23"/>
      <c r="KZ198" s="23"/>
      <c r="LA198" s="23"/>
      <c r="LB198" s="23"/>
      <c r="LC198" s="23"/>
      <c r="LD198" s="23"/>
      <c r="LE198" s="23"/>
      <c r="LF198" s="23"/>
      <c r="LG198" s="23"/>
      <c r="LH198" s="23"/>
      <c r="LI198" s="23"/>
      <c r="LJ198" s="23"/>
      <c r="LK198" s="23"/>
      <c r="LL198" s="23"/>
      <c r="LM198" s="23"/>
      <c r="LN198" s="23"/>
      <c r="LO198" s="23"/>
      <c r="LP198" s="23"/>
      <c r="LQ198" s="23"/>
      <c r="LR198" s="23"/>
      <c r="LS198" s="23"/>
      <c r="LT198" s="23"/>
      <c r="LU198" s="23"/>
      <c r="LV198" s="23"/>
      <c r="LW198" s="23"/>
      <c r="LX198" s="23"/>
      <c r="LY198" s="23"/>
      <c r="LZ198" s="23"/>
      <c r="MA198" s="23"/>
      <c r="MB198" s="23"/>
      <c r="MC198" s="23"/>
      <c r="MD198" s="23"/>
      <c r="ME198" s="23"/>
      <c r="MF198" s="23"/>
      <c r="MG198" s="23"/>
      <c r="MH198" s="23"/>
      <c r="MI198" s="23"/>
      <c r="MJ198" s="23"/>
      <c r="MK198" s="23"/>
      <c r="ML198" s="23"/>
      <c r="MM198" s="23"/>
      <c r="MN198" s="23"/>
      <c r="MO198" s="23"/>
      <c r="MP198" s="23"/>
      <c r="MQ198" s="23"/>
      <c r="MR198" s="23"/>
      <c r="MS198" s="23"/>
      <c r="MT198" s="23"/>
      <c r="MU198" s="23"/>
      <c r="MV198" s="23"/>
      <c r="MW198" s="23"/>
      <c r="MX198" s="23"/>
      <c r="MY198" s="23"/>
      <c r="MZ198" s="23"/>
      <c r="NA198" s="23"/>
      <c r="NB198" s="23"/>
      <c r="NC198" s="23"/>
      <c r="ND198" s="23"/>
      <c r="NE198" s="23"/>
      <c r="NF198" s="23"/>
      <c r="NG198" s="23"/>
      <c r="NH198" s="23"/>
      <c r="NI198" s="23"/>
      <c r="NJ198" s="23"/>
      <c r="NK198" s="23"/>
      <c r="NL198" s="23"/>
      <c r="NM198" s="23"/>
      <c r="NN198" s="23"/>
      <c r="NO198" s="23"/>
      <c r="NP198" s="23"/>
      <c r="NQ198" s="23"/>
      <c r="NR198" s="23"/>
      <c r="NS198" s="23"/>
      <c r="NT198" s="23"/>
      <c r="NU198" s="23"/>
      <c r="NV198" s="23"/>
      <c r="NW198" s="23"/>
      <c r="NX198" s="23"/>
      <c r="NY198" s="23"/>
      <c r="NZ198" s="23"/>
      <c r="OA198" s="23"/>
      <c r="OB198" s="23"/>
      <c r="OC198" s="23"/>
      <c r="OD198" s="23"/>
      <c r="OE198" s="23"/>
      <c r="OF198" s="23"/>
      <c r="OG198" s="23"/>
      <c r="OH198" s="23"/>
      <c r="OI198" s="23"/>
      <c r="OJ198" s="23"/>
      <c r="OK198" s="23"/>
      <c r="OL198" s="23"/>
      <c r="OM198" s="23"/>
      <c r="ON198" s="23"/>
      <c r="OO198" s="23"/>
      <c r="OP198" s="23"/>
      <c r="OQ198" s="23"/>
      <c r="OR198" s="23"/>
      <c r="OS198" s="23"/>
      <c r="OT198" s="23"/>
      <c r="OU198" s="23"/>
      <c r="OV198" s="23"/>
      <c r="OW198" s="23"/>
      <c r="OX198" s="23"/>
      <c r="OY198" s="23"/>
      <c r="OZ198" s="23"/>
    </row>
    <row r="199" spans="1:416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  <c r="HW199" s="23"/>
      <c r="HX199" s="23"/>
      <c r="HY199" s="23"/>
      <c r="HZ199" s="23"/>
      <c r="IA199" s="23"/>
      <c r="IB199" s="23"/>
      <c r="IC199" s="23"/>
      <c r="ID199" s="23"/>
      <c r="IE199" s="23"/>
      <c r="IF199" s="23"/>
      <c r="IG199" s="23"/>
      <c r="IH199" s="23"/>
      <c r="II199" s="23"/>
      <c r="IJ199" s="23"/>
      <c r="IK199" s="23"/>
      <c r="IL199" s="23"/>
      <c r="IM199" s="23"/>
      <c r="IN199" s="23"/>
      <c r="IO199" s="23"/>
      <c r="IP199" s="23"/>
      <c r="IQ199" s="23"/>
      <c r="IR199" s="23"/>
      <c r="IS199" s="23"/>
      <c r="IT199" s="23"/>
      <c r="IU199" s="23"/>
      <c r="IV199" s="23"/>
      <c r="IW199" s="23"/>
      <c r="IX199" s="23"/>
      <c r="IY199" s="23"/>
      <c r="IZ199" s="23"/>
      <c r="JA199" s="23"/>
      <c r="JB199" s="23"/>
      <c r="JC199" s="23"/>
      <c r="JD199" s="23"/>
      <c r="JE199" s="23"/>
      <c r="JF199" s="23"/>
      <c r="JG199" s="23"/>
      <c r="JH199" s="23"/>
      <c r="JI199" s="23"/>
      <c r="JJ199" s="23"/>
      <c r="JK199" s="23"/>
      <c r="JL199" s="23"/>
      <c r="JM199" s="23"/>
      <c r="JN199" s="23"/>
      <c r="JO199" s="23"/>
      <c r="JP199" s="23"/>
      <c r="JQ199" s="23"/>
      <c r="JR199" s="23"/>
      <c r="JS199" s="23"/>
      <c r="JT199" s="23"/>
      <c r="JU199" s="23"/>
      <c r="JV199" s="23"/>
      <c r="JW199" s="23"/>
      <c r="JX199" s="23"/>
      <c r="JY199" s="23"/>
      <c r="JZ199" s="23"/>
      <c r="KA199" s="23"/>
      <c r="KB199" s="23"/>
      <c r="KC199" s="23"/>
      <c r="KD199" s="23"/>
      <c r="KE199" s="23"/>
      <c r="KF199" s="23"/>
      <c r="KG199" s="23"/>
      <c r="KH199" s="23"/>
      <c r="KI199" s="23"/>
      <c r="KJ199" s="23"/>
      <c r="KK199" s="23"/>
      <c r="KL199" s="23"/>
      <c r="KM199" s="23"/>
      <c r="KN199" s="23"/>
      <c r="KO199" s="23"/>
      <c r="KP199" s="23"/>
      <c r="KQ199" s="23"/>
      <c r="KR199" s="23"/>
      <c r="KS199" s="23"/>
      <c r="KT199" s="23"/>
      <c r="KU199" s="23"/>
      <c r="KV199" s="23"/>
      <c r="KW199" s="23"/>
      <c r="KX199" s="23"/>
      <c r="KY199" s="23"/>
      <c r="KZ199" s="23"/>
      <c r="LA199" s="23"/>
      <c r="LB199" s="23"/>
      <c r="LC199" s="23"/>
      <c r="LD199" s="23"/>
      <c r="LE199" s="23"/>
      <c r="LF199" s="23"/>
      <c r="LG199" s="23"/>
      <c r="LH199" s="23"/>
      <c r="LI199" s="23"/>
      <c r="LJ199" s="23"/>
      <c r="LK199" s="23"/>
      <c r="LL199" s="23"/>
      <c r="LM199" s="23"/>
      <c r="LN199" s="23"/>
      <c r="LO199" s="23"/>
      <c r="LP199" s="23"/>
      <c r="LQ199" s="23"/>
      <c r="LR199" s="23"/>
      <c r="LS199" s="23"/>
      <c r="LT199" s="23"/>
      <c r="LU199" s="23"/>
      <c r="LV199" s="23"/>
      <c r="LW199" s="23"/>
      <c r="LX199" s="23"/>
      <c r="LY199" s="23"/>
      <c r="LZ199" s="23"/>
      <c r="MA199" s="23"/>
      <c r="MB199" s="23"/>
      <c r="MC199" s="23"/>
      <c r="MD199" s="23"/>
      <c r="ME199" s="23"/>
      <c r="MF199" s="23"/>
      <c r="MG199" s="23"/>
      <c r="MH199" s="23"/>
      <c r="MI199" s="23"/>
      <c r="MJ199" s="23"/>
      <c r="MK199" s="23"/>
      <c r="ML199" s="23"/>
      <c r="MM199" s="23"/>
      <c r="MN199" s="23"/>
      <c r="MO199" s="23"/>
      <c r="MP199" s="23"/>
      <c r="MQ199" s="23"/>
      <c r="MR199" s="23"/>
      <c r="MS199" s="23"/>
      <c r="MT199" s="23"/>
      <c r="MU199" s="23"/>
      <c r="MV199" s="23"/>
      <c r="MW199" s="23"/>
      <c r="MX199" s="23"/>
      <c r="MY199" s="23"/>
      <c r="MZ199" s="23"/>
      <c r="NA199" s="23"/>
      <c r="NB199" s="23"/>
      <c r="NC199" s="23"/>
      <c r="ND199" s="23"/>
      <c r="NE199" s="23"/>
      <c r="NF199" s="23"/>
      <c r="NG199" s="23"/>
      <c r="NH199" s="23"/>
      <c r="NI199" s="23"/>
      <c r="NJ199" s="23"/>
      <c r="NK199" s="23"/>
      <c r="NL199" s="23"/>
      <c r="NM199" s="23"/>
      <c r="NN199" s="23"/>
      <c r="NO199" s="23"/>
      <c r="NP199" s="23"/>
      <c r="NQ199" s="23"/>
      <c r="NR199" s="23"/>
      <c r="NS199" s="23"/>
      <c r="NT199" s="23"/>
      <c r="NU199" s="23"/>
      <c r="NV199" s="23"/>
      <c r="NW199" s="23"/>
      <c r="NX199" s="23"/>
      <c r="NY199" s="23"/>
      <c r="NZ199" s="23"/>
      <c r="OA199" s="23"/>
      <c r="OB199" s="23"/>
      <c r="OC199" s="23"/>
      <c r="OD199" s="23"/>
      <c r="OE199" s="23"/>
      <c r="OF199" s="23"/>
      <c r="OG199" s="23"/>
      <c r="OH199" s="23"/>
      <c r="OI199" s="23"/>
      <c r="OJ199" s="23"/>
      <c r="OK199" s="23"/>
      <c r="OL199" s="23"/>
      <c r="OM199" s="23"/>
      <c r="ON199" s="23"/>
      <c r="OO199" s="23"/>
      <c r="OP199" s="23"/>
      <c r="OQ199" s="23"/>
      <c r="OR199" s="23"/>
      <c r="OS199" s="23"/>
      <c r="OT199" s="23"/>
      <c r="OU199" s="23"/>
      <c r="OV199" s="23"/>
      <c r="OW199" s="23"/>
      <c r="OX199" s="23"/>
      <c r="OY199" s="23"/>
      <c r="OZ199" s="23"/>
    </row>
    <row r="200" spans="1:416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  <c r="HW200" s="23"/>
      <c r="HX200" s="23"/>
      <c r="HY200" s="23"/>
      <c r="HZ200" s="23"/>
      <c r="IA200" s="23"/>
      <c r="IB200" s="23"/>
      <c r="IC200" s="23"/>
      <c r="ID200" s="23"/>
      <c r="IE200" s="23"/>
      <c r="IF200" s="23"/>
      <c r="IG200" s="23"/>
      <c r="IH200" s="23"/>
      <c r="II200" s="23"/>
      <c r="IJ200" s="23"/>
      <c r="IK200" s="23"/>
      <c r="IL200" s="23"/>
      <c r="IM200" s="23"/>
      <c r="IN200" s="23"/>
      <c r="IO200" s="23"/>
      <c r="IP200" s="23"/>
      <c r="IQ200" s="23"/>
      <c r="IR200" s="23"/>
      <c r="IS200" s="23"/>
      <c r="IT200" s="23"/>
      <c r="IU200" s="23"/>
      <c r="IV200" s="23"/>
      <c r="IW200" s="23"/>
      <c r="IX200" s="23"/>
      <c r="IY200" s="23"/>
      <c r="IZ200" s="23"/>
      <c r="JA200" s="23"/>
      <c r="JB200" s="23"/>
      <c r="JC200" s="23"/>
      <c r="JD200" s="23"/>
      <c r="JE200" s="23"/>
      <c r="JF200" s="23"/>
      <c r="JG200" s="23"/>
      <c r="JH200" s="23"/>
      <c r="JI200" s="23"/>
      <c r="JJ200" s="23"/>
      <c r="JK200" s="23"/>
      <c r="JL200" s="23"/>
      <c r="JM200" s="23"/>
      <c r="JN200" s="23"/>
      <c r="JO200" s="23"/>
      <c r="JP200" s="23"/>
      <c r="JQ200" s="23"/>
      <c r="JR200" s="23"/>
      <c r="JS200" s="23"/>
      <c r="JT200" s="23"/>
      <c r="JU200" s="23"/>
      <c r="JV200" s="23"/>
      <c r="JW200" s="23"/>
      <c r="JX200" s="23"/>
      <c r="JY200" s="23"/>
      <c r="JZ200" s="23"/>
      <c r="KA200" s="23"/>
      <c r="KB200" s="23"/>
      <c r="KC200" s="23"/>
      <c r="KD200" s="23"/>
      <c r="KE200" s="23"/>
      <c r="KF200" s="23"/>
      <c r="KG200" s="23"/>
      <c r="KH200" s="23"/>
      <c r="KI200" s="23"/>
      <c r="KJ200" s="23"/>
      <c r="KK200" s="23"/>
      <c r="KL200" s="23"/>
      <c r="KM200" s="23"/>
      <c r="KN200" s="23"/>
      <c r="KO200" s="23"/>
      <c r="KP200" s="23"/>
      <c r="KQ200" s="23"/>
      <c r="KR200" s="23"/>
      <c r="KS200" s="23"/>
      <c r="KT200" s="23"/>
      <c r="KU200" s="23"/>
      <c r="KV200" s="23"/>
      <c r="KW200" s="23"/>
      <c r="KX200" s="23"/>
      <c r="KY200" s="23"/>
      <c r="KZ200" s="23"/>
      <c r="LA200" s="23"/>
      <c r="LB200" s="23"/>
      <c r="LC200" s="23"/>
      <c r="LD200" s="23"/>
      <c r="LE200" s="23"/>
      <c r="LF200" s="23"/>
      <c r="LG200" s="23"/>
      <c r="LH200" s="23"/>
      <c r="LI200" s="23"/>
      <c r="LJ200" s="23"/>
      <c r="LK200" s="23"/>
      <c r="LL200" s="23"/>
      <c r="LM200" s="23"/>
      <c r="LN200" s="23"/>
      <c r="LO200" s="23"/>
      <c r="LP200" s="23"/>
      <c r="LQ200" s="23"/>
      <c r="LR200" s="23"/>
      <c r="LS200" s="23"/>
      <c r="LT200" s="23"/>
      <c r="LU200" s="23"/>
      <c r="LV200" s="23"/>
      <c r="LW200" s="23"/>
      <c r="LX200" s="23"/>
      <c r="LY200" s="23"/>
      <c r="LZ200" s="23"/>
      <c r="MA200" s="23"/>
      <c r="MB200" s="23"/>
      <c r="MC200" s="23"/>
      <c r="MD200" s="23"/>
      <c r="ME200" s="23"/>
      <c r="MF200" s="23"/>
      <c r="MG200" s="23"/>
      <c r="MH200" s="23"/>
      <c r="MI200" s="23"/>
      <c r="MJ200" s="23"/>
      <c r="MK200" s="23"/>
      <c r="ML200" s="23"/>
      <c r="MM200" s="23"/>
      <c r="MN200" s="23"/>
      <c r="MO200" s="23"/>
      <c r="MP200" s="23"/>
      <c r="MQ200" s="23"/>
      <c r="MR200" s="23"/>
      <c r="MS200" s="23"/>
      <c r="MT200" s="23"/>
      <c r="MU200" s="23"/>
      <c r="MV200" s="23"/>
      <c r="MW200" s="23"/>
      <c r="MX200" s="23"/>
      <c r="MY200" s="23"/>
      <c r="MZ200" s="23"/>
      <c r="NA200" s="23"/>
      <c r="NB200" s="23"/>
      <c r="NC200" s="23"/>
      <c r="ND200" s="23"/>
      <c r="NE200" s="23"/>
      <c r="NF200" s="23"/>
      <c r="NG200" s="23"/>
      <c r="NH200" s="23"/>
      <c r="NI200" s="23"/>
      <c r="NJ200" s="23"/>
      <c r="NK200" s="23"/>
      <c r="NL200" s="23"/>
      <c r="NM200" s="23"/>
      <c r="NN200" s="23"/>
      <c r="NO200" s="23"/>
      <c r="NP200" s="23"/>
      <c r="NQ200" s="23"/>
      <c r="NR200" s="23"/>
      <c r="NS200" s="23"/>
      <c r="NT200" s="23"/>
      <c r="NU200" s="23"/>
      <c r="NV200" s="23"/>
      <c r="NW200" s="23"/>
      <c r="NX200" s="23"/>
      <c r="NY200" s="23"/>
      <c r="NZ200" s="23"/>
      <c r="OA200" s="23"/>
      <c r="OB200" s="23"/>
      <c r="OC200" s="23"/>
      <c r="OD200" s="23"/>
      <c r="OE200" s="23"/>
      <c r="OF200" s="23"/>
      <c r="OG200" s="23"/>
      <c r="OH200" s="23"/>
      <c r="OI200" s="23"/>
      <c r="OJ200" s="23"/>
      <c r="OK200" s="23"/>
      <c r="OL200" s="23"/>
      <c r="OM200" s="23"/>
      <c r="ON200" s="23"/>
      <c r="OO200" s="23"/>
      <c r="OP200" s="23"/>
      <c r="OQ200" s="23"/>
      <c r="OR200" s="23"/>
      <c r="OS200" s="23"/>
      <c r="OT200" s="23"/>
      <c r="OU200" s="23"/>
      <c r="OV200" s="23"/>
      <c r="OW200" s="23"/>
      <c r="OX200" s="23"/>
      <c r="OY200" s="23"/>
      <c r="OZ200" s="23"/>
    </row>
    <row r="201" spans="1:416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  <c r="HW201" s="23"/>
      <c r="HX201" s="23"/>
      <c r="HY201" s="23"/>
      <c r="HZ201" s="23"/>
      <c r="IA201" s="23"/>
      <c r="IB201" s="23"/>
      <c r="IC201" s="23"/>
      <c r="ID201" s="23"/>
      <c r="IE201" s="23"/>
      <c r="IF201" s="23"/>
      <c r="IG201" s="23"/>
      <c r="IH201" s="23"/>
      <c r="II201" s="23"/>
      <c r="IJ201" s="23"/>
      <c r="IK201" s="23"/>
      <c r="IL201" s="23"/>
      <c r="IM201" s="23"/>
      <c r="IN201" s="23"/>
      <c r="IO201" s="23"/>
      <c r="IP201" s="23"/>
      <c r="IQ201" s="23"/>
      <c r="IR201" s="23"/>
      <c r="IS201" s="23"/>
      <c r="IT201" s="23"/>
      <c r="IU201" s="23"/>
      <c r="IV201" s="23"/>
      <c r="IW201" s="23"/>
      <c r="IX201" s="23"/>
      <c r="IY201" s="23"/>
      <c r="IZ201" s="23"/>
      <c r="JA201" s="23"/>
      <c r="JB201" s="23"/>
      <c r="JC201" s="23"/>
      <c r="JD201" s="23"/>
      <c r="JE201" s="23"/>
      <c r="JF201" s="23"/>
      <c r="JG201" s="23"/>
      <c r="JH201" s="23"/>
      <c r="JI201" s="23"/>
      <c r="JJ201" s="23"/>
      <c r="JK201" s="23"/>
      <c r="JL201" s="23"/>
      <c r="JM201" s="23"/>
      <c r="JN201" s="23"/>
      <c r="JO201" s="23"/>
      <c r="JP201" s="23"/>
      <c r="JQ201" s="23"/>
      <c r="JR201" s="23"/>
      <c r="JS201" s="23"/>
      <c r="JT201" s="23"/>
      <c r="JU201" s="23"/>
      <c r="JV201" s="23"/>
      <c r="JW201" s="23"/>
      <c r="JX201" s="23"/>
      <c r="JY201" s="23"/>
      <c r="JZ201" s="23"/>
      <c r="KA201" s="23"/>
      <c r="KB201" s="23"/>
      <c r="KC201" s="23"/>
      <c r="KD201" s="23"/>
      <c r="KE201" s="23"/>
      <c r="KF201" s="23"/>
      <c r="KG201" s="23"/>
      <c r="KH201" s="23"/>
      <c r="KI201" s="23"/>
      <c r="KJ201" s="23"/>
      <c r="KK201" s="23"/>
      <c r="KL201" s="23"/>
      <c r="KM201" s="23"/>
      <c r="KN201" s="23"/>
      <c r="KO201" s="23"/>
      <c r="KP201" s="23"/>
      <c r="KQ201" s="23"/>
      <c r="KR201" s="23"/>
      <c r="KS201" s="23"/>
      <c r="KT201" s="23"/>
      <c r="KU201" s="23"/>
      <c r="KV201" s="23"/>
      <c r="KW201" s="23"/>
      <c r="KX201" s="23"/>
      <c r="KY201" s="23"/>
      <c r="KZ201" s="23"/>
      <c r="LA201" s="23"/>
      <c r="LB201" s="23"/>
      <c r="LC201" s="23"/>
      <c r="LD201" s="23"/>
      <c r="LE201" s="23"/>
      <c r="LF201" s="23"/>
      <c r="LG201" s="23"/>
      <c r="LH201" s="23"/>
      <c r="LI201" s="23"/>
      <c r="LJ201" s="23"/>
      <c r="LK201" s="23"/>
      <c r="LL201" s="23"/>
      <c r="LM201" s="23"/>
      <c r="LN201" s="23"/>
      <c r="LO201" s="23"/>
      <c r="LP201" s="23"/>
      <c r="LQ201" s="23"/>
      <c r="LR201" s="23"/>
      <c r="LS201" s="23"/>
      <c r="LT201" s="23"/>
      <c r="LU201" s="23"/>
      <c r="LV201" s="23"/>
      <c r="LW201" s="23"/>
      <c r="LX201" s="23"/>
      <c r="LY201" s="23"/>
      <c r="LZ201" s="23"/>
      <c r="MA201" s="23"/>
      <c r="MB201" s="23"/>
      <c r="MC201" s="23"/>
      <c r="MD201" s="23"/>
      <c r="ME201" s="23"/>
      <c r="MF201" s="23"/>
      <c r="MG201" s="23"/>
      <c r="MH201" s="23"/>
      <c r="MI201" s="23"/>
      <c r="MJ201" s="23"/>
      <c r="MK201" s="23"/>
      <c r="ML201" s="23"/>
      <c r="MM201" s="23"/>
      <c r="MN201" s="23"/>
      <c r="MO201" s="23"/>
      <c r="MP201" s="23"/>
      <c r="MQ201" s="23"/>
      <c r="MR201" s="23"/>
      <c r="MS201" s="23"/>
      <c r="MT201" s="23"/>
      <c r="MU201" s="23"/>
      <c r="MV201" s="23"/>
      <c r="MW201" s="23"/>
      <c r="MX201" s="23"/>
      <c r="MY201" s="23"/>
      <c r="MZ201" s="23"/>
      <c r="NA201" s="23"/>
      <c r="NB201" s="23"/>
      <c r="NC201" s="23"/>
      <c r="ND201" s="23"/>
      <c r="NE201" s="23"/>
      <c r="NF201" s="23"/>
      <c r="NG201" s="23"/>
      <c r="NH201" s="23"/>
      <c r="NI201" s="23"/>
      <c r="NJ201" s="23"/>
      <c r="NK201" s="23"/>
      <c r="NL201" s="23"/>
      <c r="NM201" s="23"/>
      <c r="NN201" s="23"/>
      <c r="NO201" s="23"/>
      <c r="NP201" s="23"/>
      <c r="NQ201" s="23"/>
      <c r="NR201" s="23"/>
      <c r="NS201" s="23"/>
      <c r="NT201" s="23"/>
      <c r="NU201" s="23"/>
      <c r="NV201" s="23"/>
      <c r="NW201" s="23"/>
      <c r="NX201" s="23"/>
      <c r="NY201" s="23"/>
      <c r="NZ201" s="23"/>
      <c r="OA201" s="23"/>
      <c r="OB201" s="23"/>
      <c r="OC201" s="23"/>
      <c r="OD201" s="23"/>
      <c r="OE201" s="23"/>
      <c r="OF201" s="23"/>
      <c r="OG201" s="23"/>
      <c r="OH201" s="23"/>
      <c r="OI201" s="23"/>
      <c r="OJ201" s="23"/>
      <c r="OK201" s="23"/>
      <c r="OL201" s="23"/>
      <c r="OM201" s="23"/>
      <c r="ON201" s="23"/>
      <c r="OO201" s="23"/>
      <c r="OP201" s="23"/>
      <c r="OQ201" s="23"/>
      <c r="OR201" s="23"/>
      <c r="OS201" s="23"/>
      <c r="OT201" s="23"/>
      <c r="OU201" s="23"/>
      <c r="OV201" s="23"/>
      <c r="OW201" s="23"/>
      <c r="OX201" s="23"/>
      <c r="OY201" s="23"/>
      <c r="OZ201" s="23"/>
    </row>
    <row r="202" spans="1:416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  <c r="HW202" s="23"/>
      <c r="HX202" s="23"/>
      <c r="HY202" s="23"/>
      <c r="HZ202" s="23"/>
      <c r="IA202" s="23"/>
      <c r="IB202" s="23"/>
      <c r="IC202" s="23"/>
      <c r="ID202" s="23"/>
      <c r="IE202" s="23"/>
      <c r="IF202" s="23"/>
      <c r="IG202" s="23"/>
      <c r="IH202" s="23"/>
      <c r="II202" s="23"/>
      <c r="IJ202" s="23"/>
      <c r="IK202" s="23"/>
      <c r="IL202" s="23"/>
      <c r="IM202" s="23"/>
      <c r="IN202" s="23"/>
      <c r="IO202" s="23"/>
      <c r="IP202" s="23"/>
      <c r="IQ202" s="23"/>
      <c r="IR202" s="23"/>
      <c r="IS202" s="23"/>
      <c r="IT202" s="23"/>
      <c r="IU202" s="23"/>
      <c r="IV202" s="23"/>
      <c r="IW202" s="23"/>
      <c r="IX202" s="23"/>
      <c r="IY202" s="23"/>
      <c r="IZ202" s="23"/>
      <c r="JA202" s="23"/>
      <c r="JB202" s="23"/>
      <c r="JC202" s="23"/>
      <c r="JD202" s="23"/>
      <c r="JE202" s="23"/>
      <c r="JF202" s="23"/>
      <c r="JG202" s="23"/>
      <c r="JH202" s="23"/>
      <c r="JI202" s="23"/>
      <c r="JJ202" s="23"/>
      <c r="JK202" s="23"/>
      <c r="JL202" s="23"/>
      <c r="JM202" s="23"/>
      <c r="JN202" s="23"/>
      <c r="JO202" s="23"/>
      <c r="JP202" s="23"/>
      <c r="JQ202" s="23"/>
      <c r="JR202" s="23"/>
      <c r="JS202" s="23"/>
      <c r="JT202" s="23"/>
      <c r="JU202" s="23"/>
      <c r="JV202" s="23"/>
      <c r="JW202" s="23"/>
      <c r="JX202" s="23"/>
      <c r="JY202" s="23"/>
      <c r="JZ202" s="23"/>
      <c r="KA202" s="23"/>
      <c r="KB202" s="23"/>
      <c r="KC202" s="23"/>
      <c r="KD202" s="23"/>
      <c r="KE202" s="23"/>
      <c r="KF202" s="23"/>
      <c r="KG202" s="23"/>
      <c r="KH202" s="23"/>
      <c r="KI202" s="23"/>
      <c r="KJ202" s="23"/>
      <c r="KK202" s="23"/>
      <c r="KL202" s="23"/>
      <c r="KM202" s="23"/>
      <c r="KN202" s="23"/>
      <c r="KO202" s="23"/>
      <c r="KP202" s="23"/>
      <c r="KQ202" s="23"/>
      <c r="KR202" s="23"/>
      <c r="KS202" s="23"/>
      <c r="KT202" s="23"/>
      <c r="KU202" s="23"/>
      <c r="KV202" s="23"/>
      <c r="KW202" s="23"/>
      <c r="KX202" s="23"/>
      <c r="KY202" s="23"/>
      <c r="KZ202" s="23"/>
      <c r="LA202" s="23"/>
      <c r="LB202" s="23"/>
      <c r="LC202" s="23"/>
      <c r="LD202" s="23"/>
      <c r="LE202" s="23"/>
      <c r="LF202" s="23"/>
      <c r="LG202" s="23"/>
      <c r="LH202" s="23"/>
      <c r="LI202" s="23"/>
      <c r="LJ202" s="23"/>
      <c r="LK202" s="23"/>
      <c r="LL202" s="23"/>
      <c r="LM202" s="23"/>
      <c r="LN202" s="23"/>
      <c r="LO202" s="23"/>
      <c r="LP202" s="23"/>
      <c r="LQ202" s="23"/>
      <c r="LR202" s="23"/>
      <c r="LS202" s="23"/>
      <c r="LT202" s="23"/>
      <c r="LU202" s="23"/>
      <c r="LV202" s="23"/>
      <c r="LW202" s="23"/>
      <c r="LX202" s="23"/>
      <c r="LY202" s="23"/>
      <c r="LZ202" s="23"/>
      <c r="MA202" s="23"/>
      <c r="MB202" s="23"/>
      <c r="MC202" s="23"/>
      <c r="MD202" s="23"/>
      <c r="ME202" s="23"/>
      <c r="MF202" s="23"/>
      <c r="MG202" s="23"/>
      <c r="MH202" s="23"/>
      <c r="MI202" s="23"/>
      <c r="MJ202" s="23"/>
      <c r="MK202" s="23"/>
      <c r="ML202" s="23"/>
      <c r="MM202" s="23"/>
      <c r="MN202" s="23"/>
      <c r="MO202" s="23"/>
      <c r="MP202" s="23"/>
      <c r="MQ202" s="23"/>
      <c r="MR202" s="23"/>
      <c r="MS202" s="23"/>
      <c r="MT202" s="23"/>
      <c r="MU202" s="23"/>
      <c r="MV202" s="23"/>
      <c r="MW202" s="23"/>
      <c r="MX202" s="23"/>
      <c r="MY202" s="23"/>
      <c r="MZ202" s="23"/>
      <c r="NA202" s="23"/>
      <c r="NB202" s="23"/>
      <c r="NC202" s="23"/>
      <c r="ND202" s="23"/>
      <c r="NE202" s="23"/>
      <c r="NF202" s="23"/>
      <c r="NG202" s="23"/>
      <c r="NH202" s="23"/>
      <c r="NI202" s="23"/>
      <c r="NJ202" s="23"/>
      <c r="NK202" s="23"/>
      <c r="NL202" s="23"/>
      <c r="NM202" s="23"/>
      <c r="NN202" s="23"/>
      <c r="NO202" s="23"/>
      <c r="NP202" s="23"/>
      <c r="NQ202" s="23"/>
      <c r="NR202" s="23"/>
      <c r="NS202" s="23"/>
      <c r="NT202" s="23"/>
      <c r="NU202" s="23"/>
      <c r="NV202" s="23"/>
      <c r="NW202" s="23"/>
      <c r="NX202" s="23"/>
      <c r="NY202" s="23"/>
      <c r="NZ202" s="23"/>
      <c r="OA202" s="23"/>
      <c r="OB202" s="23"/>
      <c r="OC202" s="23"/>
      <c r="OD202" s="23"/>
      <c r="OE202" s="23"/>
      <c r="OF202" s="23"/>
      <c r="OG202" s="23"/>
      <c r="OH202" s="23"/>
      <c r="OI202" s="23"/>
      <c r="OJ202" s="23"/>
      <c r="OK202" s="23"/>
      <c r="OL202" s="23"/>
      <c r="OM202" s="23"/>
      <c r="ON202" s="23"/>
      <c r="OO202" s="23"/>
      <c r="OP202" s="23"/>
      <c r="OQ202" s="23"/>
      <c r="OR202" s="23"/>
      <c r="OS202" s="23"/>
      <c r="OT202" s="23"/>
      <c r="OU202" s="23"/>
      <c r="OV202" s="23"/>
      <c r="OW202" s="23"/>
      <c r="OX202" s="23"/>
      <c r="OY202" s="23"/>
      <c r="OZ202" s="23"/>
    </row>
    <row r="203" spans="1:416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  <c r="HW203" s="23"/>
      <c r="HX203" s="23"/>
      <c r="HY203" s="23"/>
      <c r="HZ203" s="23"/>
      <c r="IA203" s="23"/>
      <c r="IB203" s="23"/>
      <c r="IC203" s="23"/>
      <c r="ID203" s="23"/>
      <c r="IE203" s="23"/>
      <c r="IF203" s="23"/>
      <c r="IG203" s="23"/>
      <c r="IH203" s="23"/>
      <c r="II203" s="23"/>
      <c r="IJ203" s="23"/>
      <c r="IK203" s="23"/>
      <c r="IL203" s="23"/>
      <c r="IM203" s="23"/>
      <c r="IN203" s="23"/>
      <c r="IO203" s="23"/>
      <c r="IP203" s="23"/>
      <c r="IQ203" s="23"/>
      <c r="IR203" s="23"/>
      <c r="IS203" s="23"/>
      <c r="IT203" s="23"/>
      <c r="IU203" s="23"/>
      <c r="IV203" s="23"/>
      <c r="IW203" s="23"/>
      <c r="IX203" s="23"/>
      <c r="IY203" s="23"/>
      <c r="IZ203" s="23"/>
      <c r="JA203" s="23"/>
      <c r="JB203" s="23"/>
      <c r="JC203" s="23"/>
      <c r="JD203" s="23"/>
      <c r="JE203" s="23"/>
      <c r="JF203" s="23"/>
      <c r="JG203" s="23"/>
      <c r="JH203" s="23"/>
      <c r="JI203" s="23"/>
      <c r="JJ203" s="23"/>
      <c r="JK203" s="23"/>
      <c r="JL203" s="23"/>
      <c r="JM203" s="23"/>
      <c r="JN203" s="23"/>
      <c r="JO203" s="23"/>
      <c r="JP203" s="23"/>
      <c r="JQ203" s="23"/>
      <c r="JR203" s="23"/>
      <c r="JS203" s="23"/>
      <c r="JT203" s="23"/>
      <c r="JU203" s="23"/>
      <c r="JV203" s="23"/>
      <c r="JW203" s="23"/>
      <c r="JX203" s="23"/>
      <c r="JY203" s="23"/>
      <c r="JZ203" s="23"/>
      <c r="KA203" s="23"/>
      <c r="KB203" s="23"/>
      <c r="KC203" s="23"/>
      <c r="KD203" s="23"/>
      <c r="KE203" s="23"/>
      <c r="KF203" s="23"/>
      <c r="KG203" s="23"/>
      <c r="KH203" s="23"/>
      <c r="KI203" s="23"/>
      <c r="KJ203" s="23"/>
      <c r="KK203" s="23"/>
      <c r="KL203" s="23"/>
      <c r="KM203" s="23"/>
      <c r="KN203" s="23"/>
      <c r="KO203" s="23"/>
      <c r="KP203" s="23"/>
      <c r="KQ203" s="23"/>
      <c r="KR203" s="23"/>
      <c r="KS203" s="23"/>
      <c r="KT203" s="23"/>
      <c r="KU203" s="23"/>
      <c r="KV203" s="23"/>
      <c r="KW203" s="23"/>
      <c r="KX203" s="23"/>
      <c r="KY203" s="23"/>
      <c r="KZ203" s="23"/>
      <c r="LA203" s="23"/>
      <c r="LB203" s="23"/>
      <c r="LC203" s="23"/>
      <c r="LD203" s="23"/>
      <c r="LE203" s="23"/>
      <c r="LF203" s="23"/>
      <c r="LG203" s="23"/>
      <c r="LH203" s="23"/>
      <c r="LI203" s="23"/>
      <c r="LJ203" s="23"/>
      <c r="LK203" s="23"/>
      <c r="LL203" s="23"/>
      <c r="LM203" s="23"/>
      <c r="LN203" s="23"/>
      <c r="LO203" s="23"/>
      <c r="LP203" s="23"/>
      <c r="LQ203" s="23"/>
      <c r="LR203" s="23"/>
      <c r="LS203" s="23"/>
      <c r="LT203" s="23"/>
      <c r="LU203" s="23"/>
      <c r="LV203" s="23"/>
      <c r="LW203" s="23"/>
      <c r="LX203" s="23"/>
      <c r="LY203" s="23"/>
      <c r="LZ203" s="23"/>
      <c r="MA203" s="23"/>
      <c r="MB203" s="23"/>
      <c r="MC203" s="23"/>
      <c r="MD203" s="23"/>
      <c r="ME203" s="23"/>
      <c r="MF203" s="23"/>
      <c r="MG203" s="23"/>
      <c r="MH203" s="23"/>
      <c r="MI203" s="23"/>
      <c r="MJ203" s="23"/>
      <c r="MK203" s="23"/>
      <c r="ML203" s="23"/>
      <c r="MM203" s="23"/>
      <c r="MN203" s="23"/>
      <c r="MO203" s="23"/>
      <c r="MP203" s="23"/>
      <c r="MQ203" s="23"/>
      <c r="MR203" s="23"/>
      <c r="MS203" s="23"/>
      <c r="MT203" s="23"/>
      <c r="MU203" s="23"/>
      <c r="MV203" s="23"/>
      <c r="MW203" s="23"/>
      <c r="MX203" s="23"/>
      <c r="MY203" s="23"/>
      <c r="MZ203" s="23"/>
      <c r="NA203" s="23"/>
      <c r="NB203" s="23"/>
      <c r="NC203" s="23"/>
      <c r="ND203" s="23"/>
      <c r="NE203" s="23"/>
      <c r="NF203" s="23"/>
      <c r="NG203" s="23"/>
      <c r="NH203" s="23"/>
      <c r="NI203" s="23"/>
      <c r="NJ203" s="23"/>
      <c r="NK203" s="23"/>
      <c r="NL203" s="23"/>
      <c r="NM203" s="23"/>
      <c r="NN203" s="23"/>
      <c r="NO203" s="23"/>
      <c r="NP203" s="23"/>
      <c r="NQ203" s="23"/>
      <c r="NR203" s="23"/>
      <c r="NS203" s="23"/>
      <c r="NT203" s="23"/>
      <c r="NU203" s="23"/>
      <c r="NV203" s="23"/>
      <c r="NW203" s="23"/>
      <c r="NX203" s="23"/>
      <c r="NY203" s="23"/>
      <c r="NZ203" s="23"/>
      <c r="OA203" s="23"/>
      <c r="OB203" s="23"/>
      <c r="OC203" s="23"/>
      <c r="OD203" s="23"/>
      <c r="OE203" s="23"/>
      <c r="OF203" s="23"/>
      <c r="OG203" s="23"/>
      <c r="OH203" s="23"/>
      <c r="OI203" s="23"/>
      <c r="OJ203" s="23"/>
      <c r="OK203" s="23"/>
      <c r="OL203" s="23"/>
      <c r="OM203" s="23"/>
      <c r="ON203" s="23"/>
      <c r="OO203" s="23"/>
      <c r="OP203" s="23"/>
      <c r="OQ203" s="23"/>
      <c r="OR203" s="23"/>
      <c r="OS203" s="23"/>
      <c r="OT203" s="23"/>
      <c r="OU203" s="23"/>
      <c r="OV203" s="23"/>
      <c r="OW203" s="23"/>
      <c r="OX203" s="23"/>
      <c r="OY203" s="23"/>
      <c r="OZ203" s="23"/>
    </row>
    <row r="204" spans="1:416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  <c r="HW204" s="23"/>
      <c r="HX204" s="23"/>
      <c r="HY204" s="23"/>
      <c r="HZ204" s="23"/>
      <c r="IA204" s="23"/>
      <c r="IB204" s="23"/>
      <c r="IC204" s="23"/>
      <c r="ID204" s="23"/>
      <c r="IE204" s="23"/>
      <c r="IF204" s="23"/>
      <c r="IG204" s="23"/>
      <c r="IH204" s="23"/>
      <c r="II204" s="23"/>
      <c r="IJ204" s="23"/>
      <c r="IK204" s="23"/>
      <c r="IL204" s="23"/>
      <c r="IM204" s="23"/>
      <c r="IN204" s="23"/>
      <c r="IO204" s="23"/>
      <c r="IP204" s="23"/>
      <c r="IQ204" s="23"/>
      <c r="IR204" s="23"/>
      <c r="IS204" s="23"/>
      <c r="IT204" s="23"/>
      <c r="IU204" s="23"/>
      <c r="IV204" s="23"/>
      <c r="IW204" s="23"/>
      <c r="IX204" s="23"/>
      <c r="IY204" s="23"/>
      <c r="IZ204" s="23"/>
      <c r="JA204" s="23"/>
      <c r="JB204" s="23"/>
      <c r="JC204" s="23"/>
      <c r="JD204" s="23"/>
      <c r="JE204" s="23"/>
      <c r="JF204" s="23"/>
      <c r="JG204" s="23"/>
      <c r="JH204" s="23"/>
      <c r="JI204" s="23"/>
      <c r="JJ204" s="23"/>
      <c r="JK204" s="23"/>
      <c r="JL204" s="23"/>
      <c r="JM204" s="23"/>
      <c r="JN204" s="23"/>
      <c r="JO204" s="23"/>
      <c r="JP204" s="23"/>
      <c r="JQ204" s="23"/>
      <c r="JR204" s="23"/>
      <c r="JS204" s="23"/>
      <c r="JT204" s="23"/>
      <c r="JU204" s="23"/>
      <c r="JV204" s="23"/>
      <c r="JW204" s="23"/>
      <c r="JX204" s="23"/>
      <c r="JY204" s="23"/>
      <c r="JZ204" s="23"/>
      <c r="KA204" s="23"/>
      <c r="KB204" s="23"/>
      <c r="KC204" s="23"/>
      <c r="KD204" s="23"/>
      <c r="KE204" s="23"/>
      <c r="KF204" s="23"/>
      <c r="KG204" s="23"/>
      <c r="KH204" s="23"/>
      <c r="KI204" s="23"/>
      <c r="KJ204" s="23"/>
      <c r="KK204" s="23"/>
      <c r="KL204" s="23"/>
      <c r="KM204" s="23"/>
      <c r="KN204" s="23"/>
      <c r="KO204" s="23"/>
      <c r="KP204" s="23"/>
      <c r="KQ204" s="23"/>
      <c r="KR204" s="23"/>
      <c r="KS204" s="23"/>
      <c r="KT204" s="23"/>
      <c r="KU204" s="23"/>
      <c r="KV204" s="23"/>
      <c r="KW204" s="23"/>
      <c r="KX204" s="23"/>
      <c r="KY204" s="23"/>
      <c r="KZ204" s="23"/>
      <c r="LA204" s="23"/>
      <c r="LB204" s="23"/>
      <c r="LC204" s="23"/>
      <c r="LD204" s="23"/>
      <c r="LE204" s="23"/>
      <c r="LF204" s="23"/>
      <c r="LG204" s="23"/>
      <c r="LH204" s="23"/>
      <c r="LI204" s="23"/>
      <c r="LJ204" s="23"/>
      <c r="LK204" s="23"/>
      <c r="LL204" s="23"/>
      <c r="LM204" s="23"/>
      <c r="LN204" s="23"/>
      <c r="LO204" s="23"/>
      <c r="LP204" s="23"/>
      <c r="LQ204" s="23"/>
      <c r="LR204" s="23"/>
      <c r="LS204" s="23"/>
      <c r="LT204" s="23"/>
      <c r="LU204" s="23"/>
      <c r="LV204" s="23"/>
      <c r="LW204" s="23"/>
      <c r="LX204" s="23"/>
      <c r="LY204" s="23"/>
      <c r="LZ204" s="23"/>
      <c r="MA204" s="23"/>
      <c r="MB204" s="23"/>
      <c r="MC204" s="23"/>
      <c r="MD204" s="23"/>
      <c r="ME204" s="23"/>
      <c r="MF204" s="23"/>
      <c r="MG204" s="23"/>
      <c r="MH204" s="23"/>
      <c r="MI204" s="23"/>
      <c r="MJ204" s="23"/>
      <c r="MK204" s="23"/>
      <c r="ML204" s="23"/>
      <c r="MM204" s="23"/>
      <c r="MN204" s="23"/>
      <c r="MO204" s="23"/>
      <c r="MP204" s="23"/>
      <c r="MQ204" s="23"/>
      <c r="MR204" s="23"/>
      <c r="MS204" s="23"/>
      <c r="MT204" s="23"/>
      <c r="MU204" s="23"/>
      <c r="MV204" s="23"/>
      <c r="MW204" s="23"/>
      <c r="MX204" s="23"/>
      <c r="MY204" s="23"/>
      <c r="MZ204" s="23"/>
      <c r="NA204" s="23"/>
      <c r="NB204" s="23"/>
      <c r="NC204" s="23"/>
      <c r="ND204" s="23"/>
      <c r="NE204" s="23"/>
      <c r="NF204" s="23"/>
      <c r="NG204" s="23"/>
      <c r="NH204" s="23"/>
      <c r="NI204" s="23"/>
      <c r="NJ204" s="23"/>
      <c r="NK204" s="23"/>
      <c r="NL204" s="23"/>
      <c r="NM204" s="23"/>
      <c r="NN204" s="23"/>
      <c r="NO204" s="23"/>
      <c r="NP204" s="23"/>
      <c r="NQ204" s="23"/>
      <c r="NR204" s="23"/>
      <c r="NS204" s="23"/>
      <c r="NT204" s="23"/>
      <c r="NU204" s="23"/>
      <c r="NV204" s="23"/>
      <c r="NW204" s="23"/>
      <c r="NX204" s="23"/>
      <c r="NY204" s="23"/>
      <c r="NZ204" s="23"/>
      <c r="OA204" s="23"/>
      <c r="OB204" s="23"/>
      <c r="OC204" s="23"/>
      <c r="OD204" s="23"/>
      <c r="OE204" s="23"/>
      <c r="OF204" s="23"/>
      <c r="OG204" s="23"/>
      <c r="OH204" s="23"/>
      <c r="OI204" s="23"/>
      <c r="OJ204" s="23"/>
      <c r="OK204" s="23"/>
      <c r="OL204" s="23"/>
      <c r="OM204" s="23"/>
      <c r="ON204" s="23"/>
      <c r="OO204" s="23"/>
      <c r="OP204" s="23"/>
      <c r="OQ204" s="23"/>
      <c r="OR204" s="23"/>
      <c r="OS204" s="23"/>
      <c r="OT204" s="23"/>
      <c r="OU204" s="23"/>
      <c r="OV204" s="23"/>
      <c r="OW204" s="23"/>
      <c r="OX204" s="23"/>
      <c r="OY204" s="23"/>
      <c r="OZ204" s="23"/>
    </row>
    <row r="205" spans="1:416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  <c r="HW205" s="23"/>
      <c r="HX205" s="23"/>
      <c r="HY205" s="23"/>
      <c r="HZ205" s="23"/>
      <c r="IA205" s="23"/>
      <c r="IB205" s="23"/>
      <c r="IC205" s="23"/>
      <c r="ID205" s="23"/>
      <c r="IE205" s="23"/>
      <c r="IF205" s="23"/>
      <c r="IG205" s="23"/>
      <c r="IH205" s="23"/>
      <c r="II205" s="23"/>
      <c r="IJ205" s="23"/>
      <c r="IK205" s="23"/>
      <c r="IL205" s="23"/>
      <c r="IM205" s="23"/>
      <c r="IN205" s="23"/>
      <c r="IO205" s="23"/>
      <c r="IP205" s="23"/>
      <c r="IQ205" s="23"/>
      <c r="IR205" s="23"/>
      <c r="IS205" s="23"/>
      <c r="IT205" s="23"/>
      <c r="IU205" s="23"/>
      <c r="IV205" s="23"/>
      <c r="IW205" s="23"/>
      <c r="IX205" s="23"/>
      <c r="IY205" s="23"/>
      <c r="IZ205" s="23"/>
      <c r="JA205" s="23"/>
      <c r="JB205" s="23"/>
      <c r="JC205" s="23"/>
      <c r="JD205" s="23"/>
      <c r="JE205" s="23"/>
      <c r="JF205" s="23"/>
      <c r="JG205" s="23"/>
      <c r="JH205" s="23"/>
      <c r="JI205" s="23"/>
      <c r="JJ205" s="23"/>
      <c r="JK205" s="23"/>
      <c r="JL205" s="23"/>
      <c r="JM205" s="23"/>
      <c r="JN205" s="23"/>
      <c r="JO205" s="23"/>
      <c r="JP205" s="23"/>
      <c r="JQ205" s="23"/>
      <c r="JR205" s="23"/>
      <c r="JS205" s="23"/>
      <c r="JT205" s="23"/>
      <c r="JU205" s="23"/>
      <c r="JV205" s="23"/>
      <c r="JW205" s="23"/>
      <c r="JX205" s="23"/>
      <c r="JY205" s="23"/>
      <c r="JZ205" s="23"/>
      <c r="KA205" s="23"/>
      <c r="KB205" s="23"/>
      <c r="KC205" s="23"/>
      <c r="KD205" s="23"/>
      <c r="KE205" s="23"/>
      <c r="KF205" s="23"/>
      <c r="KG205" s="23"/>
      <c r="KH205" s="23"/>
      <c r="KI205" s="23"/>
      <c r="KJ205" s="23"/>
      <c r="KK205" s="23"/>
      <c r="KL205" s="23"/>
      <c r="KM205" s="23"/>
      <c r="KN205" s="23"/>
      <c r="KO205" s="23"/>
      <c r="KP205" s="23"/>
      <c r="KQ205" s="23"/>
      <c r="KR205" s="23"/>
      <c r="KS205" s="23"/>
      <c r="KT205" s="23"/>
      <c r="KU205" s="23"/>
      <c r="KV205" s="23"/>
      <c r="KW205" s="23"/>
      <c r="KX205" s="23"/>
      <c r="KY205" s="23"/>
      <c r="KZ205" s="23"/>
      <c r="LA205" s="23"/>
      <c r="LB205" s="23"/>
      <c r="LC205" s="23"/>
      <c r="LD205" s="23"/>
      <c r="LE205" s="23"/>
      <c r="LF205" s="23"/>
      <c r="LG205" s="23"/>
      <c r="LH205" s="23"/>
      <c r="LI205" s="23"/>
      <c r="LJ205" s="23"/>
      <c r="LK205" s="23"/>
      <c r="LL205" s="23"/>
      <c r="LM205" s="23"/>
      <c r="LN205" s="23"/>
      <c r="LO205" s="23"/>
      <c r="LP205" s="23"/>
      <c r="LQ205" s="23"/>
      <c r="LR205" s="23"/>
      <c r="LS205" s="23"/>
      <c r="LT205" s="23"/>
      <c r="LU205" s="23"/>
      <c r="LV205" s="23"/>
      <c r="LW205" s="23"/>
      <c r="LX205" s="23"/>
      <c r="LY205" s="23"/>
      <c r="LZ205" s="23"/>
      <c r="MA205" s="23"/>
      <c r="MB205" s="23"/>
      <c r="MC205" s="23"/>
      <c r="MD205" s="23"/>
      <c r="ME205" s="23"/>
      <c r="MF205" s="23"/>
      <c r="MG205" s="23"/>
      <c r="MH205" s="23"/>
      <c r="MI205" s="23"/>
      <c r="MJ205" s="23"/>
      <c r="MK205" s="23"/>
      <c r="ML205" s="23"/>
      <c r="MM205" s="23"/>
      <c r="MN205" s="23"/>
      <c r="MO205" s="23"/>
      <c r="MP205" s="23"/>
      <c r="MQ205" s="23"/>
      <c r="MR205" s="23"/>
      <c r="MS205" s="23"/>
      <c r="MT205" s="23"/>
      <c r="MU205" s="23"/>
      <c r="MV205" s="23"/>
      <c r="MW205" s="23"/>
      <c r="MX205" s="23"/>
      <c r="MY205" s="23"/>
      <c r="MZ205" s="23"/>
      <c r="NA205" s="23"/>
      <c r="NB205" s="23"/>
      <c r="NC205" s="23"/>
      <c r="ND205" s="23"/>
      <c r="NE205" s="23"/>
      <c r="NF205" s="23"/>
      <c r="NG205" s="23"/>
      <c r="NH205" s="23"/>
      <c r="NI205" s="23"/>
      <c r="NJ205" s="23"/>
      <c r="NK205" s="23"/>
      <c r="NL205" s="23"/>
      <c r="NM205" s="23"/>
      <c r="NN205" s="23"/>
      <c r="NO205" s="23"/>
      <c r="NP205" s="23"/>
      <c r="NQ205" s="23"/>
      <c r="NR205" s="23"/>
      <c r="NS205" s="23"/>
      <c r="NT205" s="23"/>
      <c r="NU205" s="23"/>
      <c r="NV205" s="23"/>
      <c r="NW205" s="23"/>
      <c r="NX205" s="23"/>
      <c r="NY205" s="23"/>
      <c r="NZ205" s="23"/>
      <c r="OA205" s="23"/>
      <c r="OB205" s="23"/>
      <c r="OC205" s="23"/>
      <c r="OD205" s="23"/>
      <c r="OE205" s="23"/>
      <c r="OF205" s="23"/>
      <c r="OG205" s="23"/>
      <c r="OH205" s="23"/>
      <c r="OI205" s="23"/>
      <c r="OJ205" s="23"/>
      <c r="OK205" s="23"/>
      <c r="OL205" s="23"/>
      <c r="OM205" s="23"/>
      <c r="ON205" s="23"/>
      <c r="OO205" s="23"/>
      <c r="OP205" s="23"/>
      <c r="OQ205" s="23"/>
      <c r="OR205" s="23"/>
      <c r="OS205" s="23"/>
      <c r="OT205" s="23"/>
      <c r="OU205" s="23"/>
      <c r="OV205" s="23"/>
      <c r="OW205" s="23"/>
      <c r="OX205" s="23"/>
      <c r="OY205" s="23"/>
      <c r="OZ205" s="23"/>
    </row>
    <row r="206" spans="1:41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  <c r="HW206" s="23"/>
      <c r="HX206" s="23"/>
      <c r="HY206" s="23"/>
      <c r="HZ206" s="23"/>
      <c r="IA206" s="23"/>
      <c r="IB206" s="23"/>
      <c r="IC206" s="23"/>
      <c r="ID206" s="23"/>
      <c r="IE206" s="23"/>
      <c r="IF206" s="23"/>
      <c r="IG206" s="23"/>
      <c r="IH206" s="23"/>
      <c r="II206" s="23"/>
      <c r="IJ206" s="23"/>
      <c r="IK206" s="23"/>
      <c r="IL206" s="23"/>
      <c r="IM206" s="23"/>
      <c r="IN206" s="23"/>
      <c r="IO206" s="23"/>
      <c r="IP206" s="23"/>
      <c r="IQ206" s="23"/>
      <c r="IR206" s="23"/>
      <c r="IS206" s="23"/>
      <c r="IT206" s="23"/>
      <c r="IU206" s="23"/>
      <c r="IV206" s="23"/>
      <c r="IW206" s="23"/>
      <c r="IX206" s="23"/>
      <c r="IY206" s="23"/>
      <c r="IZ206" s="23"/>
      <c r="JA206" s="23"/>
      <c r="JB206" s="23"/>
      <c r="JC206" s="23"/>
      <c r="JD206" s="23"/>
      <c r="JE206" s="23"/>
      <c r="JF206" s="23"/>
      <c r="JG206" s="23"/>
      <c r="JH206" s="23"/>
      <c r="JI206" s="23"/>
      <c r="JJ206" s="23"/>
      <c r="JK206" s="23"/>
      <c r="JL206" s="23"/>
      <c r="JM206" s="23"/>
      <c r="JN206" s="23"/>
      <c r="JO206" s="23"/>
      <c r="JP206" s="23"/>
      <c r="JQ206" s="23"/>
      <c r="JR206" s="23"/>
      <c r="JS206" s="23"/>
      <c r="JT206" s="23"/>
      <c r="JU206" s="23"/>
      <c r="JV206" s="23"/>
      <c r="JW206" s="23"/>
      <c r="JX206" s="23"/>
      <c r="JY206" s="23"/>
      <c r="JZ206" s="23"/>
      <c r="KA206" s="23"/>
      <c r="KB206" s="23"/>
      <c r="KC206" s="23"/>
      <c r="KD206" s="23"/>
      <c r="KE206" s="23"/>
      <c r="KF206" s="23"/>
      <c r="KG206" s="23"/>
      <c r="KH206" s="23"/>
      <c r="KI206" s="23"/>
      <c r="KJ206" s="23"/>
      <c r="KK206" s="23"/>
      <c r="KL206" s="23"/>
      <c r="KM206" s="23"/>
      <c r="KN206" s="23"/>
      <c r="KO206" s="23"/>
      <c r="KP206" s="23"/>
      <c r="KQ206" s="23"/>
      <c r="KR206" s="23"/>
      <c r="KS206" s="23"/>
      <c r="KT206" s="23"/>
      <c r="KU206" s="23"/>
      <c r="KV206" s="23"/>
      <c r="KW206" s="23"/>
      <c r="KX206" s="23"/>
      <c r="KY206" s="23"/>
      <c r="KZ206" s="23"/>
      <c r="LA206" s="23"/>
      <c r="LB206" s="23"/>
      <c r="LC206" s="23"/>
      <c r="LD206" s="23"/>
      <c r="LE206" s="23"/>
      <c r="LF206" s="23"/>
      <c r="LG206" s="23"/>
      <c r="LH206" s="23"/>
      <c r="LI206" s="23"/>
      <c r="LJ206" s="23"/>
      <c r="LK206" s="23"/>
      <c r="LL206" s="23"/>
      <c r="LM206" s="23"/>
      <c r="LN206" s="23"/>
      <c r="LO206" s="23"/>
      <c r="LP206" s="23"/>
      <c r="LQ206" s="23"/>
      <c r="LR206" s="23"/>
      <c r="LS206" s="23"/>
      <c r="LT206" s="23"/>
      <c r="LU206" s="23"/>
      <c r="LV206" s="23"/>
      <c r="LW206" s="23"/>
      <c r="LX206" s="23"/>
      <c r="LY206" s="23"/>
      <c r="LZ206" s="23"/>
      <c r="MA206" s="23"/>
      <c r="MB206" s="23"/>
      <c r="MC206" s="23"/>
      <c r="MD206" s="23"/>
      <c r="ME206" s="23"/>
      <c r="MF206" s="23"/>
      <c r="MG206" s="23"/>
      <c r="MH206" s="23"/>
      <c r="MI206" s="23"/>
      <c r="MJ206" s="23"/>
      <c r="MK206" s="23"/>
      <c r="ML206" s="23"/>
      <c r="MM206" s="23"/>
      <c r="MN206" s="23"/>
      <c r="MO206" s="23"/>
      <c r="MP206" s="23"/>
      <c r="MQ206" s="23"/>
      <c r="MR206" s="23"/>
      <c r="MS206" s="23"/>
      <c r="MT206" s="23"/>
      <c r="MU206" s="23"/>
      <c r="MV206" s="23"/>
      <c r="MW206" s="23"/>
      <c r="MX206" s="23"/>
      <c r="MY206" s="23"/>
      <c r="MZ206" s="23"/>
      <c r="NA206" s="23"/>
      <c r="NB206" s="23"/>
      <c r="NC206" s="23"/>
      <c r="ND206" s="23"/>
      <c r="NE206" s="23"/>
      <c r="NF206" s="23"/>
      <c r="NG206" s="23"/>
      <c r="NH206" s="23"/>
      <c r="NI206" s="23"/>
      <c r="NJ206" s="23"/>
      <c r="NK206" s="23"/>
      <c r="NL206" s="23"/>
      <c r="NM206" s="23"/>
      <c r="NN206" s="23"/>
      <c r="NO206" s="23"/>
      <c r="NP206" s="23"/>
      <c r="NQ206" s="23"/>
      <c r="NR206" s="23"/>
      <c r="NS206" s="23"/>
      <c r="NT206" s="23"/>
      <c r="NU206" s="23"/>
      <c r="NV206" s="23"/>
      <c r="NW206" s="23"/>
      <c r="NX206" s="23"/>
      <c r="NY206" s="23"/>
      <c r="NZ206" s="23"/>
      <c r="OA206" s="23"/>
      <c r="OB206" s="23"/>
      <c r="OC206" s="23"/>
      <c r="OD206" s="23"/>
      <c r="OE206" s="23"/>
      <c r="OF206" s="23"/>
      <c r="OG206" s="23"/>
      <c r="OH206" s="23"/>
      <c r="OI206" s="23"/>
      <c r="OJ206" s="23"/>
      <c r="OK206" s="23"/>
      <c r="OL206" s="23"/>
      <c r="OM206" s="23"/>
      <c r="ON206" s="23"/>
      <c r="OO206" s="23"/>
      <c r="OP206" s="23"/>
      <c r="OQ206" s="23"/>
      <c r="OR206" s="23"/>
      <c r="OS206" s="23"/>
      <c r="OT206" s="23"/>
      <c r="OU206" s="23"/>
      <c r="OV206" s="23"/>
      <c r="OW206" s="23"/>
      <c r="OX206" s="23"/>
      <c r="OY206" s="23"/>
      <c r="OZ206" s="23"/>
    </row>
    <row r="207" spans="1:416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  <c r="HW207" s="23"/>
      <c r="HX207" s="23"/>
      <c r="HY207" s="23"/>
      <c r="HZ207" s="23"/>
      <c r="IA207" s="23"/>
      <c r="IB207" s="23"/>
      <c r="IC207" s="23"/>
      <c r="ID207" s="23"/>
      <c r="IE207" s="23"/>
      <c r="IF207" s="23"/>
      <c r="IG207" s="23"/>
      <c r="IH207" s="23"/>
      <c r="II207" s="23"/>
      <c r="IJ207" s="23"/>
      <c r="IK207" s="23"/>
      <c r="IL207" s="23"/>
      <c r="IM207" s="23"/>
      <c r="IN207" s="23"/>
      <c r="IO207" s="23"/>
      <c r="IP207" s="23"/>
      <c r="IQ207" s="23"/>
      <c r="IR207" s="23"/>
      <c r="IS207" s="23"/>
      <c r="IT207" s="23"/>
      <c r="IU207" s="23"/>
      <c r="IV207" s="23"/>
      <c r="IW207" s="23"/>
      <c r="IX207" s="23"/>
      <c r="IY207" s="23"/>
      <c r="IZ207" s="23"/>
      <c r="JA207" s="23"/>
      <c r="JB207" s="23"/>
      <c r="JC207" s="23"/>
      <c r="JD207" s="23"/>
      <c r="JE207" s="23"/>
      <c r="JF207" s="23"/>
      <c r="JG207" s="23"/>
      <c r="JH207" s="23"/>
      <c r="JI207" s="23"/>
      <c r="JJ207" s="23"/>
      <c r="JK207" s="23"/>
      <c r="JL207" s="23"/>
      <c r="JM207" s="23"/>
      <c r="JN207" s="23"/>
      <c r="JO207" s="23"/>
      <c r="JP207" s="23"/>
      <c r="JQ207" s="23"/>
      <c r="JR207" s="23"/>
      <c r="JS207" s="23"/>
      <c r="JT207" s="23"/>
      <c r="JU207" s="23"/>
      <c r="JV207" s="23"/>
      <c r="JW207" s="23"/>
      <c r="JX207" s="23"/>
      <c r="JY207" s="23"/>
      <c r="JZ207" s="23"/>
      <c r="KA207" s="23"/>
      <c r="KB207" s="23"/>
      <c r="KC207" s="23"/>
      <c r="KD207" s="23"/>
      <c r="KE207" s="23"/>
      <c r="KF207" s="23"/>
      <c r="KG207" s="23"/>
      <c r="KH207" s="23"/>
      <c r="KI207" s="23"/>
      <c r="KJ207" s="23"/>
      <c r="KK207" s="23"/>
      <c r="KL207" s="23"/>
      <c r="KM207" s="23"/>
      <c r="KN207" s="23"/>
      <c r="KO207" s="23"/>
      <c r="KP207" s="23"/>
      <c r="KQ207" s="23"/>
      <c r="KR207" s="23"/>
      <c r="KS207" s="23"/>
      <c r="KT207" s="23"/>
      <c r="KU207" s="23"/>
      <c r="KV207" s="23"/>
      <c r="KW207" s="23"/>
      <c r="KX207" s="23"/>
      <c r="KY207" s="23"/>
      <c r="KZ207" s="23"/>
      <c r="LA207" s="23"/>
      <c r="LB207" s="23"/>
      <c r="LC207" s="23"/>
      <c r="LD207" s="23"/>
      <c r="LE207" s="23"/>
      <c r="LF207" s="23"/>
      <c r="LG207" s="23"/>
      <c r="LH207" s="23"/>
      <c r="LI207" s="23"/>
      <c r="LJ207" s="23"/>
      <c r="LK207" s="23"/>
      <c r="LL207" s="23"/>
      <c r="LM207" s="23"/>
      <c r="LN207" s="23"/>
      <c r="LO207" s="23"/>
      <c r="LP207" s="23"/>
      <c r="LQ207" s="23"/>
      <c r="LR207" s="23"/>
      <c r="LS207" s="23"/>
      <c r="LT207" s="23"/>
      <c r="LU207" s="23"/>
      <c r="LV207" s="23"/>
      <c r="LW207" s="23"/>
      <c r="LX207" s="23"/>
      <c r="LY207" s="23"/>
      <c r="LZ207" s="23"/>
      <c r="MA207" s="23"/>
      <c r="MB207" s="23"/>
      <c r="MC207" s="23"/>
      <c r="MD207" s="23"/>
      <c r="ME207" s="23"/>
      <c r="MF207" s="23"/>
      <c r="MG207" s="23"/>
      <c r="MH207" s="23"/>
      <c r="MI207" s="23"/>
      <c r="MJ207" s="23"/>
      <c r="MK207" s="23"/>
      <c r="ML207" s="23"/>
      <c r="MM207" s="23"/>
      <c r="MN207" s="23"/>
      <c r="MO207" s="23"/>
      <c r="MP207" s="23"/>
      <c r="MQ207" s="23"/>
      <c r="MR207" s="23"/>
      <c r="MS207" s="23"/>
      <c r="MT207" s="23"/>
      <c r="MU207" s="23"/>
      <c r="MV207" s="23"/>
      <c r="MW207" s="23"/>
      <c r="MX207" s="23"/>
      <c r="MY207" s="23"/>
      <c r="MZ207" s="23"/>
      <c r="NA207" s="23"/>
      <c r="NB207" s="23"/>
      <c r="NC207" s="23"/>
      <c r="ND207" s="23"/>
      <c r="NE207" s="23"/>
      <c r="NF207" s="23"/>
      <c r="NG207" s="23"/>
      <c r="NH207" s="23"/>
      <c r="NI207" s="23"/>
      <c r="NJ207" s="23"/>
      <c r="NK207" s="23"/>
      <c r="NL207" s="23"/>
      <c r="NM207" s="23"/>
      <c r="NN207" s="23"/>
      <c r="NO207" s="23"/>
      <c r="NP207" s="23"/>
      <c r="NQ207" s="23"/>
      <c r="NR207" s="23"/>
      <c r="NS207" s="23"/>
      <c r="NT207" s="23"/>
      <c r="NU207" s="23"/>
      <c r="NV207" s="23"/>
      <c r="NW207" s="23"/>
      <c r="NX207" s="23"/>
      <c r="NY207" s="23"/>
      <c r="NZ207" s="23"/>
      <c r="OA207" s="23"/>
      <c r="OB207" s="23"/>
      <c r="OC207" s="23"/>
      <c r="OD207" s="23"/>
      <c r="OE207" s="23"/>
      <c r="OF207" s="23"/>
      <c r="OG207" s="23"/>
      <c r="OH207" s="23"/>
      <c r="OI207" s="23"/>
      <c r="OJ207" s="23"/>
      <c r="OK207" s="23"/>
      <c r="OL207" s="23"/>
      <c r="OM207" s="23"/>
      <c r="ON207" s="23"/>
      <c r="OO207" s="23"/>
      <c r="OP207" s="23"/>
      <c r="OQ207" s="23"/>
      <c r="OR207" s="23"/>
      <c r="OS207" s="23"/>
      <c r="OT207" s="23"/>
      <c r="OU207" s="23"/>
      <c r="OV207" s="23"/>
      <c r="OW207" s="23"/>
      <c r="OX207" s="23"/>
      <c r="OY207" s="23"/>
      <c r="OZ207" s="23"/>
    </row>
    <row r="208" spans="1:416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  <c r="HW208" s="23"/>
      <c r="HX208" s="23"/>
      <c r="HY208" s="23"/>
      <c r="HZ208" s="23"/>
      <c r="IA208" s="23"/>
      <c r="IB208" s="23"/>
      <c r="IC208" s="23"/>
      <c r="ID208" s="23"/>
      <c r="IE208" s="23"/>
      <c r="IF208" s="23"/>
      <c r="IG208" s="23"/>
      <c r="IH208" s="23"/>
      <c r="II208" s="23"/>
      <c r="IJ208" s="23"/>
      <c r="IK208" s="23"/>
      <c r="IL208" s="23"/>
      <c r="IM208" s="23"/>
      <c r="IN208" s="23"/>
      <c r="IO208" s="23"/>
      <c r="IP208" s="23"/>
      <c r="IQ208" s="23"/>
      <c r="IR208" s="23"/>
      <c r="IS208" s="23"/>
      <c r="IT208" s="23"/>
      <c r="IU208" s="23"/>
      <c r="IV208" s="23"/>
      <c r="IW208" s="23"/>
      <c r="IX208" s="23"/>
      <c r="IY208" s="23"/>
      <c r="IZ208" s="23"/>
      <c r="JA208" s="23"/>
      <c r="JB208" s="23"/>
      <c r="JC208" s="23"/>
      <c r="JD208" s="23"/>
      <c r="JE208" s="23"/>
      <c r="JF208" s="23"/>
      <c r="JG208" s="23"/>
      <c r="JH208" s="23"/>
      <c r="JI208" s="23"/>
      <c r="JJ208" s="23"/>
      <c r="JK208" s="23"/>
      <c r="JL208" s="23"/>
      <c r="JM208" s="23"/>
      <c r="JN208" s="23"/>
      <c r="JO208" s="23"/>
      <c r="JP208" s="23"/>
      <c r="JQ208" s="23"/>
      <c r="JR208" s="23"/>
      <c r="JS208" s="23"/>
      <c r="JT208" s="23"/>
      <c r="JU208" s="23"/>
      <c r="JV208" s="23"/>
      <c r="JW208" s="23"/>
      <c r="JX208" s="23"/>
      <c r="JY208" s="23"/>
      <c r="JZ208" s="23"/>
      <c r="KA208" s="23"/>
      <c r="KB208" s="23"/>
      <c r="KC208" s="23"/>
      <c r="KD208" s="23"/>
      <c r="KE208" s="23"/>
      <c r="KF208" s="23"/>
      <c r="KG208" s="23"/>
      <c r="KH208" s="23"/>
      <c r="KI208" s="23"/>
      <c r="KJ208" s="23"/>
      <c r="KK208" s="23"/>
      <c r="KL208" s="23"/>
      <c r="KM208" s="23"/>
      <c r="KN208" s="23"/>
      <c r="KO208" s="23"/>
      <c r="KP208" s="23"/>
      <c r="KQ208" s="23"/>
      <c r="KR208" s="23"/>
      <c r="KS208" s="23"/>
      <c r="KT208" s="23"/>
      <c r="KU208" s="23"/>
      <c r="KV208" s="23"/>
      <c r="KW208" s="23"/>
      <c r="KX208" s="23"/>
      <c r="KY208" s="23"/>
      <c r="KZ208" s="23"/>
      <c r="LA208" s="23"/>
      <c r="LB208" s="23"/>
      <c r="LC208" s="23"/>
      <c r="LD208" s="23"/>
      <c r="LE208" s="23"/>
      <c r="LF208" s="23"/>
      <c r="LG208" s="23"/>
      <c r="LH208" s="23"/>
      <c r="LI208" s="23"/>
      <c r="LJ208" s="23"/>
      <c r="LK208" s="23"/>
      <c r="LL208" s="23"/>
      <c r="LM208" s="23"/>
      <c r="LN208" s="23"/>
      <c r="LO208" s="23"/>
      <c r="LP208" s="23"/>
      <c r="LQ208" s="23"/>
      <c r="LR208" s="23"/>
      <c r="LS208" s="23"/>
      <c r="LT208" s="23"/>
      <c r="LU208" s="23"/>
      <c r="LV208" s="23"/>
      <c r="LW208" s="23"/>
      <c r="LX208" s="23"/>
      <c r="LY208" s="23"/>
      <c r="LZ208" s="23"/>
      <c r="MA208" s="23"/>
      <c r="MB208" s="23"/>
      <c r="MC208" s="23"/>
      <c r="MD208" s="23"/>
      <c r="ME208" s="23"/>
      <c r="MF208" s="23"/>
      <c r="MG208" s="23"/>
      <c r="MH208" s="23"/>
      <c r="MI208" s="23"/>
      <c r="MJ208" s="23"/>
      <c r="MK208" s="23"/>
      <c r="ML208" s="23"/>
      <c r="MM208" s="23"/>
      <c r="MN208" s="23"/>
      <c r="MO208" s="23"/>
      <c r="MP208" s="23"/>
      <c r="MQ208" s="23"/>
      <c r="MR208" s="23"/>
      <c r="MS208" s="23"/>
      <c r="MT208" s="23"/>
      <c r="MU208" s="23"/>
      <c r="MV208" s="23"/>
      <c r="MW208" s="23"/>
      <c r="MX208" s="23"/>
      <c r="MY208" s="23"/>
      <c r="MZ208" s="23"/>
      <c r="NA208" s="23"/>
      <c r="NB208" s="23"/>
      <c r="NC208" s="23"/>
      <c r="ND208" s="23"/>
      <c r="NE208" s="23"/>
      <c r="NF208" s="23"/>
      <c r="NG208" s="23"/>
      <c r="NH208" s="23"/>
      <c r="NI208" s="23"/>
      <c r="NJ208" s="23"/>
      <c r="NK208" s="23"/>
      <c r="NL208" s="23"/>
      <c r="NM208" s="23"/>
      <c r="NN208" s="23"/>
      <c r="NO208" s="23"/>
      <c r="NP208" s="23"/>
      <c r="NQ208" s="23"/>
      <c r="NR208" s="23"/>
      <c r="NS208" s="23"/>
      <c r="NT208" s="23"/>
      <c r="NU208" s="23"/>
      <c r="NV208" s="23"/>
      <c r="NW208" s="23"/>
      <c r="NX208" s="23"/>
      <c r="NY208" s="23"/>
      <c r="NZ208" s="23"/>
      <c r="OA208" s="23"/>
      <c r="OB208" s="23"/>
      <c r="OC208" s="23"/>
      <c r="OD208" s="23"/>
      <c r="OE208" s="23"/>
      <c r="OF208" s="23"/>
      <c r="OG208" s="23"/>
      <c r="OH208" s="23"/>
      <c r="OI208" s="23"/>
      <c r="OJ208" s="23"/>
      <c r="OK208" s="23"/>
      <c r="OL208" s="23"/>
      <c r="OM208" s="23"/>
      <c r="ON208" s="23"/>
      <c r="OO208" s="23"/>
      <c r="OP208" s="23"/>
      <c r="OQ208" s="23"/>
      <c r="OR208" s="23"/>
      <c r="OS208" s="23"/>
      <c r="OT208" s="23"/>
      <c r="OU208" s="23"/>
      <c r="OV208" s="23"/>
      <c r="OW208" s="23"/>
      <c r="OX208" s="23"/>
      <c r="OY208" s="23"/>
      <c r="OZ208" s="23"/>
    </row>
    <row r="209" spans="1:416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  <c r="HW209" s="23"/>
      <c r="HX209" s="23"/>
      <c r="HY209" s="23"/>
      <c r="HZ209" s="23"/>
      <c r="IA209" s="23"/>
      <c r="IB209" s="23"/>
      <c r="IC209" s="23"/>
      <c r="ID209" s="23"/>
      <c r="IE209" s="23"/>
      <c r="IF209" s="23"/>
      <c r="IG209" s="23"/>
      <c r="IH209" s="23"/>
      <c r="II209" s="23"/>
      <c r="IJ209" s="23"/>
      <c r="IK209" s="23"/>
      <c r="IL209" s="23"/>
      <c r="IM209" s="23"/>
      <c r="IN209" s="23"/>
      <c r="IO209" s="23"/>
      <c r="IP209" s="23"/>
      <c r="IQ209" s="23"/>
      <c r="IR209" s="23"/>
      <c r="IS209" s="23"/>
      <c r="IT209" s="23"/>
      <c r="IU209" s="23"/>
      <c r="IV209" s="23"/>
      <c r="IW209" s="23"/>
      <c r="IX209" s="23"/>
      <c r="IY209" s="23"/>
      <c r="IZ209" s="23"/>
      <c r="JA209" s="23"/>
      <c r="JB209" s="23"/>
      <c r="JC209" s="23"/>
      <c r="JD209" s="23"/>
      <c r="JE209" s="23"/>
      <c r="JF209" s="23"/>
      <c r="JG209" s="23"/>
      <c r="JH209" s="23"/>
      <c r="JI209" s="23"/>
      <c r="JJ209" s="23"/>
      <c r="JK209" s="23"/>
      <c r="JL209" s="23"/>
      <c r="JM209" s="23"/>
      <c r="JN209" s="23"/>
      <c r="JO209" s="23"/>
      <c r="JP209" s="23"/>
      <c r="JQ209" s="23"/>
      <c r="JR209" s="23"/>
      <c r="JS209" s="23"/>
      <c r="JT209" s="23"/>
      <c r="JU209" s="23"/>
      <c r="JV209" s="23"/>
      <c r="JW209" s="23"/>
      <c r="JX209" s="23"/>
      <c r="JY209" s="23"/>
      <c r="JZ209" s="23"/>
      <c r="KA209" s="23"/>
      <c r="KB209" s="23"/>
      <c r="KC209" s="23"/>
      <c r="KD209" s="23"/>
      <c r="KE209" s="23"/>
      <c r="KF209" s="23"/>
      <c r="KG209" s="23"/>
      <c r="KH209" s="23"/>
      <c r="KI209" s="23"/>
      <c r="KJ209" s="23"/>
      <c r="KK209" s="23"/>
      <c r="KL209" s="23"/>
      <c r="KM209" s="23"/>
      <c r="KN209" s="23"/>
      <c r="KO209" s="23"/>
      <c r="KP209" s="23"/>
      <c r="KQ209" s="23"/>
      <c r="KR209" s="23"/>
      <c r="KS209" s="23"/>
      <c r="KT209" s="23"/>
      <c r="KU209" s="23"/>
      <c r="KV209" s="23"/>
      <c r="KW209" s="23"/>
      <c r="KX209" s="23"/>
      <c r="KY209" s="23"/>
      <c r="KZ209" s="23"/>
      <c r="LA209" s="23"/>
      <c r="LB209" s="23"/>
      <c r="LC209" s="23"/>
      <c r="LD209" s="23"/>
      <c r="LE209" s="23"/>
      <c r="LF209" s="23"/>
      <c r="LG209" s="23"/>
      <c r="LH209" s="23"/>
      <c r="LI209" s="23"/>
      <c r="LJ209" s="23"/>
      <c r="LK209" s="23"/>
      <c r="LL209" s="23"/>
      <c r="LM209" s="23"/>
      <c r="LN209" s="23"/>
      <c r="LO209" s="23"/>
      <c r="LP209" s="23"/>
      <c r="LQ209" s="23"/>
      <c r="LR209" s="23"/>
      <c r="LS209" s="23"/>
      <c r="LT209" s="23"/>
      <c r="LU209" s="23"/>
      <c r="LV209" s="23"/>
      <c r="LW209" s="23"/>
      <c r="LX209" s="23"/>
      <c r="LY209" s="23"/>
      <c r="LZ209" s="23"/>
      <c r="MA209" s="23"/>
      <c r="MB209" s="23"/>
      <c r="MC209" s="23"/>
      <c r="MD209" s="23"/>
      <c r="ME209" s="23"/>
      <c r="MF209" s="23"/>
      <c r="MG209" s="23"/>
      <c r="MH209" s="23"/>
      <c r="MI209" s="23"/>
      <c r="MJ209" s="23"/>
      <c r="MK209" s="23"/>
      <c r="ML209" s="23"/>
      <c r="MM209" s="23"/>
      <c r="MN209" s="23"/>
      <c r="MO209" s="23"/>
      <c r="MP209" s="23"/>
      <c r="MQ209" s="23"/>
      <c r="MR209" s="23"/>
      <c r="MS209" s="23"/>
      <c r="MT209" s="23"/>
      <c r="MU209" s="23"/>
      <c r="MV209" s="23"/>
      <c r="MW209" s="23"/>
      <c r="MX209" s="23"/>
      <c r="MY209" s="23"/>
      <c r="MZ209" s="23"/>
      <c r="NA209" s="23"/>
      <c r="NB209" s="23"/>
      <c r="NC209" s="23"/>
      <c r="ND209" s="23"/>
      <c r="NE209" s="23"/>
      <c r="NF209" s="23"/>
      <c r="NG209" s="23"/>
      <c r="NH209" s="23"/>
      <c r="NI209" s="23"/>
      <c r="NJ209" s="23"/>
      <c r="NK209" s="23"/>
      <c r="NL209" s="23"/>
      <c r="NM209" s="23"/>
      <c r="NN209" s="23"/>
      <c r="NO209" s="23"/>
      <c r="NP209" s="23"/>
      <c r="NQ209" s="23"/>
      <c r="NR209" s="23"/>
      <c r="NS209" s="23"/>
      <c r="NT209" s="23"/>
      <c r="NU209" s="23"/>
      <c r="NV209" s="23"/>
      <c r="NW209" s="23"/>
      <c r="NX209" s="23"/>
      <c r="NY209" s="23"/>
      <c r="NZ209" s="23"/>
      <c r="OA209" s="23"/>
      <c r="OB209" s="23"/>
      <c r="OC209" s="23"/>
      <c r="OD209" s="23"/>
      <c r="OE209" s="23"/>
      <c r="OF209" s="23"/>
      <c r="OG209" s="23"/>
      <c r="OH209" s="23"/>
      <c r="OI209" s="23"/>
      <c r="OJ209" s="23"/>
      <c r="OK209" s="23"/>
      <c r="OL209" s="23"/>
      <c r="OM209" s="23"/>
      <c r="ON209" s="23"/>
      <c r="OO209" s="23"/>
      <c r="OP209" s="23"/>
      <c r="OQ209" s="23"/>
      <c r="OR209" s="23"/>
      <c r="OS209" s="23"/>
      <c r="OT209" s="23"/>
      <c r="OU209" s="23"/>
      <c r="OV209" s="23"/>
      <c r="OW209" s="23"/>
      <c r="OX209" s="23"/>
      <c r="OY209" s="23"/>
      <c r="OZ209" s="23"/>
    </row>
    <row r="210" spans="1:416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  <c r="HW210" s="23"/>
      <c r="HX210" s="23"/>
      <c r="HY210" s="23"/>
      <c r="HZ210" s="23"/>
      <c r="IA210" s="23"/>
      <c r="IB210" s="23"/>
      <c r="IC210" s="23"/>
      <c r="ID210" s="23"/>
      <c r="IE210" s="23"/>
      <c r="IF210" s="23"/>
      <c r="IG210" s="23"/>
      <c r="IH210" s="23"/>
      <c r="II210" s="23"/>
      <c r="IJ210" s="23"/>
      <c r="IK210" s="23"/>
      <c r="IL210" s="23"/>
      <c r="IM210" s="23"/>
      <c r="IN210" s="23"/>
      <c r="IO210" s="23"/>
      <c r="IP210" s="23"/>
      <c r="IQ210" s="23"/>
      <c r="IR210" s="23"/>
      <c r="IS210" s="23"/>
      <c r="IT210" s="23"/>
      <c r="IU210" s="23"/>
      <c r="IV210" s="23"/>
      <c r="IW210" s="23"/>
      <c r="IX210" s="23"/>
      <c r="IY210" s="23"/>
      <c r="IZ210" s="23"/>
      <c r="JA210" s="23"/>
      <c r="JB210" s="23"/>
      <c r="JC210" s="23"/>
      <c r="JD210" s="23"/>
      <c r="JE210" s="23"/>
      <c r="JF210" s="23"/>
      <c r="JG210" s="23"/>
      <c r="JH210" s="23"/>
      <c r="JI210" s="23"/>
      <c r="JJ210" s="23"/>
      <c r="JK210" s="23"/>
      <c r="JL210" s="23"/>
      <c r="JM210" s="23"/>
      <c r="JN210" s="23"/>
      <c r="JO210" s="23"/>
      <c r="JP210" s="23"/>
      <c r="JQ210" s="23"/>
      <c r="JR210" s="23"/>
      <c r="JS210" s="23"/>
      <c r="JT210" s="23"/>
      <c r="JU210" s="23"/>
      <c r="JV210" s="23"/>
      <c r="JW210" s="23"/>
      <c r="JX210" s="23"/>
      <c r="JY210" s="23"/>
      <c r="JZ210" s="23"/>
      <c r="KA210" s="23"/>
      <c r="KB210" s="23"/>
      <c r="KC210" s="23"/>
      <c r="KD210" s="23"/>
      <c r="KE210" s="23"/>
      <c r="KF210" s="23"/>
      <c r="KG210" s="23"/>
      <c r="KH210" s="23"/>
      <c r="KI210" s="23"/>
      <c r="KJ210" s="23"/>
      <c r="KK210" s="23"/>
      <c r="KL210" s="23"/>
      <c r="KM210" s="23"/>
      <c r="KN210" s="23"/>
      <c r="KO210" s="23"/>
      <c r="KP210" s="23"/>
      <c r="KQ210" s="23"/>
      <c r="KR210" s="23"/>
      <c r="KS210" s="23"/>
      <c r="KT210" s="23"/>
      <c r="KU210" s="23"/>
      <c r="KV210" s="23"/>
      <c r="KW210" s="23"/>
      <c r="KX210" s="23"/>
      <c r="KY210" s="23"/>
      <c r="KZ210" s="23"/>
      <c r="LA210" s="23"/>
      <c r="LB210" s="23"/>
      <c r="LC210" s="23"/>
      <c r="LD210" s="23"/>
      <c r="LE210" s="23"/>
      <c r="LF210" s="23"/>
      <c r="LG210" s="23"/>
      <c r="LH210" s="23"/>
      <c r="LI210" s="23"/>
      <c r="LJ210" s="23"/>
      <c r="LK210" s="23"/>
      <c r="LL210" s="23"/>
      <c r="LM210" s="23"/>
      <c r="LN210" s="23"/>
      <c r="LO210" s="23"/>
      <c r="LP210" s="23"/>
      <c r="LQ210" s="23"/>
      <c r="LR210" s="23"/>
      <c r="LS210" s="23"/>
      <c r="LT210" s="23"/>
      <c r="LU210" s="23"/>
      <c r="LV210" s="23"/>
      <c r="LW210" s="23"/>
      <c r="LX210" s="23"/>
      <c r="LY210" s="23"/>
      <c r="LZ210" s="23"/>
      <c r="MA210" s="23"/>
      <c r="MB210" s="23"/>
      <c r="MC210" s="23"/>
      <c r="MD210" s="23"/>
      <c r="ME210" s="23"/>
      <c r="MF210" s="23"/>
      <c r="MG210" s="23"/>
      <c r="MH210" s="23"/>
      <c r="MI210" s="23"/>
      <c r="MJ210" s="23"/>
      <c r="MK210" s="23"/>
      <c r="ML210" s="23"/>
      <c r="MM210" s="23"/>
      <c r="MN210" s="23"/>
      <c r="MO210" s="23"/>
      <c r="MP210" s="23"/>
      <c r="MQ210" s="23"/>
      <c r="MR210" s="23"/>
      <c r="MS210" s="23"/>
      <c r="MT210" s="23"/>
      <c r="MU210" s="23"/>
      <c r="MV210" s="23"/>
      <c r="MW210" s="23"/>
      <c r="MX210" s="23"/>
      <c r="MY210" s="23"/>
      <c r="MZ210" s="23"/>
      <c r="NA210" s="23"/>
      <c r="NB210" s="23"/>
      <c r="NC210" s="23"/>
      <c r="ND210" s="23"/>
      <c r="NE210" s="23"/>
      <c r="NF210" s="23"/>
      <c r="NG210" s="23"/>
      <c r="NH210" s="23"/>
      <c r="NI210" s="23"/>
      <c r="NJ210" s="23"/>
      <c r="NK210" s="23"/>
      <c r="NL210" s="23"/>
      <c r="NM210" s="23"/>
      <c r="NN210" s="23"/>
      <c r="NO210" s="23"/>
      <c r="NP210" s="23"/>
      <c r="NQ210" s="23"/>
      <c r="NR210" s="23"/>
      <c r="NS210" s="23"/>
      <c r="NT210" s="23"/>
      <c r="NU210" s="23"/>
      <c r="NV210" s="23"/>
      <c r="NW210" s="23"/>
      <c r="NX210" s="23"/>
      <c r="NY210" s="23"/>
      <c r="NZ210" s="23"/>
      <c r="OA210" s="23"/>
      <c r="OB210" s="23"/>
      <c r="OC210" s="23"/>
      <c r="OD210" s="23"/>
      <c r="OE210" s="23"/>
      <c r="OF210" s="23"/>
      <c r="OG210" s="23"/>
      <c r="OH210" s="23"/>
      <c r="OI210" s="23"/>
      <c r="OJ210" s="23"/>
      <c r="OK210" s="23"/>
      <c r="OL210" s="23"/>
      <c r="OM210" s="23"/>
      <c r="ON210" s="23"/>
      <c r="OO210" s="23"/>
      <c r="OP210" s="23"/>
      <c r="OQ210" s="23"/>
      <c r="OR210" s="23"/>
      <c r="OS210" s="23"/>
      <c r="OT210" s="23"/>
      <c r="OU210" s="23"/>
      <c r="OV210" s="23"/>
      <c r="OW210" s="23"/>
      <c r="OX210" s="23"/>
      <c r="OY210" s="23"/>
      <c r="OZ210" s="23"/>
    </row>
    <row r="211" spans="1:416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  <c r="HW211" s="23"/>
      <c r="HX211" s="23"/>
      <c r="HY211" s="23"/>
      <c r="HZ211" s="23"/>
      <c r="IA211" s="23"/>
      <c r="IB211" s="23"/>
      <c r="IC211" s="23"/>
      <c r="ID211" s="23"/>
      <c r="IE211" s="23"/>
      <c r="IF211" s="23"/>
      <c r="IG211" s="23"/>
      <c r="IH211" s="23"/>
      <c r="II211" s="23"/>
      <c r="IJ211" s="23"/>
      <c r="IK211" s="23"/>
      <c r="IL211" s="23"/>
      <c r="IM211" s="23"/>
      <c r="IN211" s="23"/>
      <c r="IO211" s="23"/>
      <c r="IP211" s="23"/>
      <c r="IQ211" s="23"/>
      <c r="IR211" s="23"/>
      <c r="IS211" s="23"/>
      <c r="IT211" s="23"/>
      <c r="IU211" s="23"/>
      <c r="IV211" s="23"/>
      <c r="IW211" s="23"/>
      <c r="IX211" s="23"/>
      <c r="IY211" s="23"/>
      <c r="IZ211" s="23"/>
      <c r="JA211" s="23"/>
      <c r="JB211" s="23"/>
      <c r="JC211" s="23"/>
      <c r="JD211" s="23"/>
      <c r="JE211" s="23"/>
      <c r="JF211" s="23"/>
      <c r="JG211" s="23"/>
      <c r="JH211" s="23"/>
      <c r="JI211" s="23"/>
      <c r="JJ211" s="23"/>
      <c r="JK211" s="23"/>
      <c r="JL211" s="23"/>
      <c r="JM211" s="23"/>
      <c r="JN211" s="23"/>
      <c r="JO211" s="23"/>
      <c r="JP211" s="23"/>
      <c r="JQ211" s="23"/>
      <c r="JR211" s="23"/>
      <c r="JS211" s="23"/>
      <c r="JT211" s="23"/>
      <c r="JU211" s="23"/>
      <c r="JV211" s="23"/>
      <c r="JW211" s="23"/>
      <c r="JX211" s="23"/>
      <c r="JY211" s="23"/>
      <c r="JZ211" s="23"/>
      <c r="KA211" s="23"/>
      <c r="KB211" s="23"/>
      <c r="KC211" s="23"/>
      <c r="KD211" s="23"/>
      <c r="KE211" s="23"/>
      <c r="KF211" s="23"/>
      <c r="KG211" s="23"/>
      <c r="KH211" s="23"/>
      <c r="KI211" s="23"/>
      <c r="KJ211" s="23"/>
      <c r="KK211" s="23"/>
      <c r="KL211" s="23"/>
      <c r="KM211" s="23"/>
      <c r="KN211" s="23"/>
      <c r="KO211" s="23"/>
      <c r="KP211" s="23"/>
      <c r="KQ211" s="23"/>
      <c r="KR211" s="23"/>
      <c r="KS211" s="23"/>
      <c r="KT211" s="23"/>
      <c r="KU211" s="23"/>
      <c r="KV211" s="23"/>
      <c r="KW211" s="23"/>
      <c r="KX211" s="23"/>
      <c r="KY211" s="23"/>
      <c r="KZ211" s="23"/>
      <c r="LA211" s="23"/>
      <c r="LB211" s="23"/>
      <c r="LC211" s="23"/>
      <c r="LD211" s="23"/>
      <c r="LE211" s="23"/>
      <c r="LF211" s="23"/>
      <c r="LG211" s="23"/>
      <c r="LH211" s="23"/>
      <c r="LI211" s="23"/>
      <c r="LJ211" s="23"/>
      <c r="LK211" s="23"/>
      <c r="LL211" s="23"/>
      <c r="LM211" s="23"/>
      <c r="LN211" s="23"/>
      <c r="LO211" s="23"/>
      <c r="LP211" s="23"/>
      <c r="LQ211" s="23"/>
      <c r="LR211" s="23"/>
      <c r="LS211" s="23"/>
      <c r="LT211" s="23"/>
      <c r="LU211" s="23"/>
      <c r="LV211" s="23"/>
      <c r="LW211" s="23"/>
      <c r="LX211" s="23"/>
      <c r="LY211" s="23"/>
      <c r="LZ211" s="23"/>
      <c r="MA211" s="23"/>
      <c r="MB211" s="23"/>
      <c r="MC211" s="23"/>
      <c r="MD211" s="23"/>
      <c r="ME211" s="23"/>
      <c r="MF211" s="23"/>
      <c r="MG211" s="23"/>
      <c r="MH211" s="23"/>
      <c r="MI211" s="23"/>
      <c r="MJ211" s="23"/>
      <c r="MK211" s="23"/>
      <c r="ML211" s="23"/>
      <c r="MM211" s="23"/>
      <c r="MN211" s="23"/>
      <c r="MO211" s="23"/>
      <c r="MP211" s="23"/>
      <c r="MQ211" s="23"/>
      <c r="MR211" s="23"/>
      <c r="MS211" s="23"/>
      <c r="MT211" s="23"/>
      <c r="MU211" s="23"/>
      <c r="MV211" s="23"/>
      <c r="MW211" s="23"/>
      <c r="MX211" s="23"/>
      <c r="MY211" s="23"/>
      <c r="MZ211" s="23"/>
      <c r="NA211" s="23"/>
      <c r="NB211" s="23"/>
      <c r="NC211" s="23"/>
      <c r="ND211" s="23"/>
      <c r="NE211" s="23"/>
      <c r="NF211" s="23"/>
      <c r="NG211" s="23"/>
      <c r="NH211" s="23"/>
      <c r="NI211" s="23"/>
      <c r="NJ211" s="23"/>
      <c r="NK211" s="23"/>
      <c r="NL211" s="23"/>
      <c r="NM211" s="23"/>
      <c r="NN211" s="23"/>
      <c r="NO211" s="23"/>
      <c r="NP211" s="23"/>
      <c r="NQ211" s="23"/>
      <c r="NR211" s="23"/>
      <c r="NS211" s="23"/>
      <c r="NT211" s="23"/>
      <c r="NU211" s="23"/>
      <c r="NV211" s="23"/>
      <c r="NW211" s="23"/>
      <c r="NX211" s="23"/>
      <c r="NY211" s="23"/>
      <c r="NZ211" s="23"/>
      <c r="OA211" s="23"/>
      <c r="OB211" s="23"/>
      <c r="OC211" s="23"/>
      <c r="OD211" s="23"/>
      <c r="OE211" s="23"/>
      <c r="OF211" s="23"/>
      <c r="OG211" s="23"/>
      <c r="OH211" s="23"/>
      <c r="OI211" s="23"/>
      <c r="OJ211" s="23"/>
      <c r="OK211" s="23"/>
      <c r="OL211" s="23"/>
      <c r="OM211" s="23"/>
      <c r="ON211" s="23"/>
      <c r="OO211" s="23"/>
      <c r="OP211" s="23"/>
      <c r="OQ211" s="23"/>
      <c r="OR211" s="23"/>
      <c r="OS211" s="23"/>
      <c r="OT211" s="23"/>
      <c r="OU211" s="23"/>
      <c r="OV211" s="23"/>
      <c r="OW211" s="23"/>
      <c r="OX211" s="23"/>
      <c r="OY211" s="23"/>
      <c r="OZ211" s="23"/>
    </row>
    <row r="212" spans="1:416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  <c r="HW212" s="23"/>
      <c r="HX212" s="23"/>
      <c r="HY212" s="23"/>
      <c r="HZ212" s="23"/>
      <c r="IA212" s="23"/>
      <c r="IB212" s="23"/>
      <c r="IC212" s="23"/>
      <c r="ID212" s="23"/>
      <c r="IE212" s="23"/>
      <c r="IF212" s="23"/>
      <c r="IG212" s="23"/>
      <c r="IH212" s="23"/>
      <c r="II212" s="23"/>
      <c r="IJ212" s="23"/>
      <c r="IK212" s="23"/>
      <c r="IL212" s="23"/>
      <c r="IM212" s="23"/>
      <c r="IN212" s="23"/>
      <c r="IO212" s="23"/>
      <c r="IP212" s="23"/>
      <c r="IQ212" s="23"/>
      <c r="IR212" s="23"/>
      <c r="IS212" s="23"/>
      <c r="IT212" s="23"/>
      <c r="IU212" s="23"/>
      <c r="IV212" s="23"/>
      <c r="IW212" s="23"/>
      <c r="IX212" s="23"/>
      <c r="IY212" s="23"/>
      <c r="IZ212" s="23"/>
      <c r="JA212" s="23"/>
      <c r="JB212" s="23"/>
      <c r="JC212" s="23"/>
      <c r="JD212" s="23"/>
      <c r="JE212" s="23"/>
      <c r="JF212" s="23"/>
      <c r="JG212" s="23"/>
      <c r="JH212" s="23"/>
      <c r="JI212" s="23"/>
      <c r="JJ212" s="23"/>
      <c r="JK212" s="23"/>
      <c r="JL212" s="23"/>
      <c r="JM212" s="23"/>
      <c r="JN212" s="23"/>
      <c r="JO212" s="23"/>
      <c r="JP212" s="23"/>
      <c r="JQ212" s="23"/>
      <c r="JR212" s="23"/>
      <c r="JS212" s="23"/>
      <c r="JT212" s="23"/>
      <c r="JU212" s="23"/>
      <c r="JV212" s="23"/>
      <c r="JW212" s="23"/>
      <c r="JX212" s="23"/>
      <c r="JY212" s="23"/>
      <c r="JZ212" s="23"/>
      <c r="KA212" s="23"/>
      <c r="KB212" s="23"/>
      <c r="KC212" s="23"/>
      <c r="KD212" s="23"/>
      <c r="KE212" s="23"/>
      <c r="KF212" s="23"/>
      <c r="KG212" s="23"/>
      <c r="KH212" s="23"/>
      <c r="KI212" s="23"/>
      <c r="KJ212" s="23"/>
      <c r="KK212" s="23"/>
      <c r="KL212" s="23"/>
      <c r="KM212" s="23"/>
      <c r="KN212" s="23"/>
      <c r="KO212" s="23"/>
      <c r="KP212" s="23"/>
      <c r="KQ212" s="23"/>
      <c r="KR212" s="23"/>
      <c r="KS212" s="23"/>
      <c r="KT212" s="23"/>
      <c r="KU212" s="23"/>
      <c r="KV212" s="23"/>
      <c r="KW212" s="23"/>
      <c r="KX212" s="23"/>
      <c r="KY212" s="23"/>
      <c r="KZ212" s="23"/>
      <c r="LA212" s="23"/>
      <c r="LB212" s="23"/>
      <c r="LC212" s="23"/>
      <c r="LD212" s="23"/>
      <c r="LE212" s="23"/>
      <c r="LF212" s="23"/>
      <c r="LG212" s="23"/>
      <c r="LH212" s="23"/>
      <c r="LI212" s="23"/>
      <c r="LJ212" s="23"/>
      <c r="LK212" s="23"/>
      <c r="LL212" s="23"/>
      <c r="LM212" s="23"/>
      <c r="LN212" s="23"/>
      <c r="LO212" s="23"/>
      <c r="LP212" s="23"/>
      <c r="LQ212" s="23"/>
      <c r="LR212" s="23"/>
      <c r="LS212" s="23"/>
      <c r="LT212" s="23"/>
      <c r="LU212" s="23"/>
      <c r="LV212" s="23"/>
      <c r="LW212" s="23"/>
      <c r="LX212" s="23"/>
      <c r="LY212" s="23"/>
      <c r="LZ212" s="23"/>
      <c r="MA212" s="23"/>
      <c r="MB212" s="23"/>
      <c r="MC212" s="23"/>
      <c r="MD212" s="23"/>
      <c r="ME212" s="23"/>
      <c r="MF212" s="23"/>
      <c r="MG212" s="23"/>
      <c r="MH212" s="23"/>
      <c r="MI212" s="23"/>
      <c r="MJ212" s="23"/>
      <c r="MK212" s="23"/>
      <c r="ML212" s="23"/>
      <c r="MM212" s="23"/>
      <c r="MN212" s="23"/>
      <c r="MO212" s="23"/>
      <c r="MP212" s="23"/>
      <c r="MQ212" s="23"/>
      <c r="MR212" s="23"/>
      <c r="MS212" s="23"/>
      <c r="MT212" s="23"/>
      <c r="MU212" s="23"/>
      <c r="MV212" s="23"/>
      <c r="MW212" s="23"/>
      <c r="MX212" s="23"/>
      <c r="MY212" s="23"/>
      <c r="MZ212" s="23"/>
      <c r="NA212" s="23"/>
      <c r="NB212" s="23"/>
      <c r="NC212" s="23"/>
      <c r="ND212" s="23"/>
      <c r="NE212" s="23"/>
      <c r="NF212" s="23"/>
      <c r="NG212" s="23"/>
      <c r="NH212" s="23"/>
      <c r="NI212" s="23"/>
      <c r="NJ212" s="23"/>
      <c r="NK212" s="23"/>
      <c r="NL212" s="23"/>
      <c r="NM212" s="23"/>
      <c r="NN212" s="23"/>
      <c r="NO212" s="23"/>
      <c r="NP212" s="23"/>
      <c r="NQ212" s="23"/>
      <c r="NR212" s="23"/>
      <c r="NS212" s="23"/>
      <c r="NT212" s="23"/>
      <c r="NU212" s="23"/>
      <c r="NV212" s="23"/>
      <c r="NW212" s="23"/>
      <c r="NX212" s="23"/>
      <c r="NY212" s="23"/>
      <c r="NZ212" s="23"/>
      <c r="OA212" s="23"/>
      <c r="OB212" s="23"/>
      <c r="OC212" s="23"/>
      <c r="OD212" s="23"/>
      <c r="OE212" s="23"/>
      <c r="OF212" s="23"/>
      <c r="OG212" s="23"/>
      <c r="OH212" s="23"/>
      <c r="OI212" s="23"/>
      <c r="OJ212" s="23"/>
      <c r="OK212" s="23"/>
      <c r="OL212" s="23"/>
      <c r="OM212" s="23"/>
      <c r="ON212" s="23"/>
      <c r="OO212" s="23"/>
      <c r="OP212" s="23"/>
      <c r="OQ212" s="23"/>
      <c r="OR212" s="23"/>
      <c r="OS212" s="23"/>
      <c r="OT212" s="23"/>
      <c r="OU212" s="23"/>
      <c r="OV212" s="23"/>
      <c r="OW212" s="23"/>
      <c r="OX212" s="23"/>
      <c r="OY212" s="23"/>
      <c r="OZ212" s="23"/>
    </row>
    <row r="213" spans="1:416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  <c r="HV213" s="23"/>
      <c r="HW213" s="23"/>
      <c r="HX213" s="23"/>
      <c r="HY213" s="23"/>
      <c r="HZ213" s="23"/>
      <c r="IA213" s="23"/>
      <c r="IB213" s="23"/>
      <c r="IC213" s="23"/>
      <c r="ID213" s="23"/>
      <c r="IE213" s="23"/>
      <c r="IF213" s="23"/>
      <c r="IG213" s="23"/>
      <c r="IH213" s="23"/>
      <c r="II213" s="23"/>
      <c r="IJ213" s="23"/>
      <c r="IK213" s="23"/>
      <c r="IL213" s="23"/>
      <c r="IM213" s="23"/>
      <c r="IN213" s="23"/>
      <c r="IO213" s="23"/>
      <c r="IP213" s="23"/>
      <c r="IQ213" s="23"/>
      <c r="IR213" s="23"/>
      <c r="IS213" s="23"/>
      <c r="IT213" s="23"/>
      <c r="IU213" s="23"/>
      <c r="IV213" s="23"/>
      <c r="IW213" s="23"/>
      <c r="IX213" s="23"/>
      <c r="IY213" s="23"/>
      <c r="IZ213" s="23"/>
      <c r="JA213" s="23"/>
      <c r="JB213" s="23"/>
      <c r="JC213" s="23"/>
      <c r="JD213" s="23"/>
      <c r="JE213" s="23"/>
      <c r="JF213" s="23"/>
      <c r="JG213" s="23"/>
      <c r="JH213" s="23"/>
      <c r="JI213" s="23"/>
      <c r="JJ213" s="23"/>
      <c r="JK213" s="23"/>
      <c r="JL213" s="23"/>
      <c r="JM213" s="23"/>
      <c r="JN213" s="23"/>
      <c r="JO213" s="23"/>
      <c r="JP213" s="23"/>
      <c r="JQ213" s="23"/>
      <c r="JR213" s="23"/>
      <c r="JS213" s="23"/>
      <c r="JT213" s="23"/>
      <c r="JU213" s="23"/>
      <c r="JV213" s="23"/>
      <c r="JW213" s="23"/>
      <c r="JX213" s="23"/>
      <c r="JY213" s="23"/>
      <c r="JZ213" s="23"/>
      <c r="KA213" s="23"/>
      <c r="KB213" s="23"/>
      <c r="KC213" s="23"/>
      <c r="KD213" s="23"/>
      <c r="KE213" s="23"/>
      <c r="KF213" s="23"/>
      <c r="KG213" s="23"/>
      <c r="KH213" s="23"/>
      <c r="KI213" s="23"/>
      <c r="KJ213" s="23"/>
      <c r="KK213" s="23"/>
      <c r="KL213" s="23"/>
      <c r="KM213" s="23"/>
      <c r="KN213" s="23"/>
      <c r="KO213" s="23"/>
      <c r="KP213" s="23"/>
      <c r="KQ213" s="23"/>
      <c r="KR213" s="23"/>
      <c r="KS213" s="23"/>
      <c r="KT213" s="23"/>
      <c r="KU213" s="23"/>
      <c r="KV213" s="23"/>
      <c r="KW213" s="23"/>
      <c r="KX213" s="23"/>
      <c r="KY213" s="23"/>
      <c r="KZ213" s="23"/>
      <c r="LA213" s="23"/>
      <c r="LB213" s="23"/>
      <c r="LC213" s="23"/>
      <c r="LD213" s="23"/>
      <c r="LE213" s="23"/>
      <c r="LF213" s="23"/>
      <c r="LG213" s="23"/>
      <c r="LH213" s="23"/>
      <c r="LI213" s="23"/>
      <c r="LJ213" s="23"/>
      <c r="LK213" s="23"/>
      <c r="LL213" s="23"/>
      <c r="LM213" s="23"/>
      <c r="LN213" s="23"/>
      <c r="LO213" s="23"/>
      <c r="LP213" s="23"/>
      <c r="LQ213" s="23"/>
      <c r="LR213" s="23"/>
      <c r="LS213" s="23"/>
      <c r="LT213" s="23"/>
      <c r="LU213" s="23"/>
      <c r="LV213" s="23"/>
      <c r="LW213" s="23"/>
      <c r="LX213" s="23"/>
      <c r="LY213" s="23"/>
      <c r="LZ213" s="23"/>
      <c r="MA213" s="23"/>
      <c r="MB213" s="23"/>
      <c r="MC213" s="23"/>
      <c r="MD213" s="23"/>
      <c r="ME213" s="23"/>
      <c r="MF213" s="23"/>
      <c r="MG213" s="23"/>
      <c r="MH213" s="23"/>
      <c r="MI213" s="23"/>
      <c r="MJ213" s="23"/>
      <c r="MK213" s="23"/>
      <c r="ML213" s="23"/>
      <c r="MM213" s="23"/>
      <c r="MN213" s="23"/>
      <c r="MO213" s="23"/>
      <c r="MP213" s="23"/>
      <c r="MQ213" s="23"/>
      <c r="MR213" s="23"/>
      <c r="MS213" s="23"/>
      <c r="MT213" s="23"/>
      <c r="MU213" s="23"/>
      <c r="MV213" s="23"/>
      <c r="MW213" s="23"/>
      <c r="MX213" s="23"/>
      <c r="MY213" s="23"/>
      <c r="MZ213" s="23"/>
      <c r="NA213" s="23"/>
      <c r="NB213" s="23"/>
      <c r="NC213" s="23"/>
      <c r="ND213" s="23"/>
      <c r="NE213" s="23"/>
      <c r="NF213" s="23"/>
      <c r="NG213" s="23"/>
      <c r="NH213" s="23"/>
      <c r="NI213" s="23"/>
      <c r="NJ213" s="23"/>
      <c r="NK213" s="23"/>
      <c r="NL213" s="23"/>
      <c r="NM213" s="23"/>
      <c r="NN213" s="23"/>
      <c r="NO213" s="23"/>
      <c r="NP213" s="23"/>
      <c r="NQ213" s="23"/>
      <c r="NR213" s="23"/>
      <c r="NS213" s="23"/>
      <c r="NT213" s="23"/>
      <c r="NU213" s="23"/>
      <c r="NV213" s="23"/>
      <c r="NW213" s="23"/>
      <c r="NX213" s="23"/>
      <c r="NY213" s="23"/>
      <c r="NZ213" s="23"/>
      <c r="OA213" s="23"/>
      <c r="OB213" s="23"/>
      <c r="OC213" s="23"/>
      <c r="OD213" s="23"/>
      <c r="OE213" s="23"/>
      <c r="OF213" s="23"/>
      <c r="OG213" s="23"/>
      <c r="OH213" s="23"/>
      <c r="OI213" s="23"/>
      <c r="OJ213" s="23"/>
      <c r="OK213" s="23"/>
      <c r="OL213" s="23"/>
      <c r="OM213" s="23"/>
      <c r="ON213" s="23"/>
      <c r="OO213" s="23"/>
      <c r="OP213" s="23"/>
      <c r="OQ213" s="23"/>
      <c r="OR213" s="23"/>
      <c r="OS213" s="23"/>
      <c r="OT213" s="23"/>
      <c r="OU213" s="23"/>
      <c r="OV213" s="23"/>
      <c r="OW213" s="23"/>
      <c r="OX213" s="23"/>
      <c r="OY213" s="23"/>
      <c r="OZ213" s="23"/>
    </row>
    <row r="214" spans="1:416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  <c r="HV214" s="23"/>
      <c r="HW214" s="23"/>
      <c r="HX214" s="23"/>
      <c r="HY214" s="23"/>
      <c r="HZ214" s="23"/>
      <c r="IA214" s="23"/>
      <c r="IB214" s="23"/>
      <c r="IC214" s="23"/>
      <c r="ID214" s="23"/>
      <c r="IE214" s="23"/>
      <c r="IF214" s="23"/>
      <c r="IG214" s="23"/>
      <c r="IH214" s="23"/>
      <c r="II214" s="23"/>
      <c r="IJ214" s="23"/>
      <c r="IK214" s="23"/>
      <c r="IL214" s="23"/>
      <c r="IM214" s="23"/>
      <c r="IN214" s="23"/>
      <c r="IO214" s="23"/>
      <c r="IP214" s="23"/>
      <c r="IQ214" s="23"/>
      <c r="IR214" s="23"/>
      <c r="IS214" s="23"/>
      <c r="IT214" s="23"/>
      <c r="IU214" s="23"/>
      <c r="IV214" s="23"/>
      <c r="IW214" s="23"/>
      <c r="IX214" s="23"/>
      <c r="IY214" s="23"/>
      <c r="IZ214" s="23"/>
      <c r="JA214" s="23"/>
      <c r="JB214" s="23"/>
      <c r="JC214" s="23"/>
      <c r="JD214" s="23"/>
      <c r="JE214" s="23"/>
      <c r="JF214" s="23"/>
      <c r="JG214" s="23"/>
      <c r="JH214" s="23"/>
      <c r="JI214" s="23"/>
      <c r="JJ214" s="23"/>
      <c r="JK214" s="23"/>
      <c r="JL214" s="23"/>
      <c r="JM214" s="23"/>
      <c r="JN214" s="23"/>
      <c r="JO214" s="23"/>
      <c r="JP214" s="23"/>
      <c r="JQ214" s="23"/>
      <c r="JR214" s="23"/>
      <c r="JS214" s="23"/>
      <c r="JT214" s="23"/>
      <c r="JU214" s="23"/>
      <c r="JV214" s="23"/>
      <c r="JW214" s="23"/>
      <c r="JX214" s="23"/>
      <c r="JY214" s="23"/>
      <c r="JZ214" s="23"/>
      <c r="KA214" s="23"/>
      <c r="KB214" s="23"/>
      <c r="KC214" s="23"/>
      <c r="KD214" s="23"/>
      <c r="KE214" s="23"/>
      <c r="KF214" s="23"/>
      <c r="KG214" s="23"/>
      <c r="KH214" s="23"/>
      <c r="KI214" s="23"/>
      <c r="KJ214" s="23"/>
      <c r="KK214" s="23"/>
      <c r="KL214" s="23"/>
      <c r="KM214" s="23"/>
      <c r="KN214" s="23"/>
      <c r="KO214" s="23"/>
      <c r="KP214" s="23"/>
      <c r="KQ214" s="23"/>
      <c r="KR214" s="23"/>
      <c r="KS214" s="23"/>
      <c r="KT214" s="23"/>
      <c r="KU214" s="23"/>
      <c r="KV214" s="23"/>
      <c r="KW214" s="23"/>
      <c r="KX214" s="23"/>
      <c r="KY214" s="23"/>
      <c r="KZ214" s="23"/>
      <c r="LA214" s="23"/>
      <c r="LB214" s="23"/>
      <c r="LC214" s="23"/>
      <c r="LD214" s="23"/>
      <c r="LE214" s="23"/>
      <c r="LF214" s="23"/>
      <c r="LG214" s="23"/>
      <c r="LH214" s="23"/>
      <c r="LI214" s="23"/>
      <c r="LJ214" s="23"/>
      <c r="LK214" s="23"/>
      <c r="LL214" s="23"/>
      <c r="LM214" s="23"/>
      <c r="LN214" s="23"/>
      <c r="LO214" s="23"/>
      <c r="LP214" s="23"/>
      <c r="LQ214" s="23"/>
      <c r="LR214" s="23"/>
      <c r="LS214" s="23"/>
      <c r="LT214" s="23"/>
      <c r="LU214" s="23"/>
      <c r="LV214" s="23"/>
      <c r="LW214" s="23"/>
      <c r="LX214" s="23"/>
      <c r="LY214" s="23"/>
      <c r="LZ214" s="23"/>
      <c r="MA214" s="23"/>
      <c r="MB214" s="23"/>
      <c r="MC214" s="23"/>
      <c r="MD214" s="23"/>
      <c r="ME214" s="23"/>
      <c r="MF214" s="23"/>
      <c r="MG214" s="23"/>
      <c r="MH214" s="23"/>
      <c r="MI214" s="23"/>
      <c r="MJ214" s="23"/>
      <c r="MK214" s="23"/>
      <c r="ML214" s="23"/>
      <c r="MM214" s="23"/>
      <c r="MN214" s="23"/>
      <c r="MO214" s="23"/>
      <c r="MP214" s="23"/>
      <c r="MQ214" s="23"/>
      <c r="MR214" s="23"/>
      <c r="MS214" s="23"/>
      <c r="MT214" s="23"/>
      <c r="MU214" s="23"/>
      <c r="MV214" s="23"/>
      <c r="MW214" s="23"/>
      <c r="MX214" s="23"/>
      <c r="MY214" s="23"/>
      <c r="MZ214" s="23"/>
      <c r="NA214" s="23"/>
      <c r="NB214" s="23"/>
      <c r="NC214" s="23"/>
      <c r="ND214" s="23"/>
      <c r="NE214" s="23"/>
      <c r="NF214" s="23"/>
      <c r="NG214" s="23"/>
      <c r="NH214" s="23"/>
      <c r="NI214" s="23"/>
      <c r="NJ214" s="23"/>
      <c r="NK214" s="23"/>
      <c r="NL214" s="23"/>
      <c r="NM214" s="23"/>
      <c r="NN214" s="23"/>
      <c r="NO214" s="23"/>
      <c r="NP214" s="23"/>
      <c r="NQ214" s="23"/>
      <c r="NR214" s="23"/>
      <c r="NS214" s="23"/>
      <c r="NT214" s="23"/>
      <c r="NU214" s="23"/>
      <c r="NV214" s="23"/>
      <c r="NW214" s="23"/>
      <c r="NX214" s="23"/>
      <c r="NY214" s="23"/>
      <c r="NZ214" s="23"/>
      <c r="OA214" s="23"/>
      <c r="OB214" s="23"/>
      <c r="OC214" s="23"/>
      <c r="OD214" s="23"/>
      <c r="OE214" s="23"/>
      <c r="OF214" s="23"/>
      <c r="OG214" s="23"/>
      <c r="OH214" s="23"/>
      <c r="OI214" s="23"/>
      <c r="OJ214" s="23"/>
      <c r="OK214" s="23"/>
      <c r="OL214" s="23"/>
      <c r="OM214" s="23"/>
      <c r="ON214" s="23"/>
      <c r="OO214" s="23"/>
      <c r="OP214" s="23"/>
      <c r="OQ214" s="23"/>
      <c r="OR214" s="23"/>
      <c r="OS214" s="23"/>
      <c r="OT214" s="23"/>
      <c r="OU214" s="23"/>
      <c r="OV214" s="23"/>
      <c r="OW214" s="23"/>
      <c r="OX214" s="23"/>
      <c r="OY214" s="23"/>
      <c r="OZ214" s="23"/>
    </row>
    <row r="215" spans="1:416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  <c r="HW215" s="23"/>
      <c r="HX215" s="23"/>
      <c r="HY215" s="23"/>
      <c r="HZ215" s="23"/>
      <c r="IA215" s="23"/>
      <c r="IB215" s="23"/>
      <c r="IC215" s="23"/>
      <c r="ID215" s="23"/>
      <c r="IE215" s="23"/>
      <c r="IF215" s="23"/>
      <c r="IG215" s="23"/>
      <c r="IH215" s="23"/>
      <c r="II215" s="23"/>
      <c r="IJ215" s="23"/>
      <c r="IK215" s="23"/>
      <c r="IL215" s="23"/>
      <c r="IM215" s="23"/>
      <c r="IN215" s="23"/>
      <c r="IO215" s="23"/>
      <c r="IP215" s="23"/>
      <c r="IQ215" s="23"/>
      <c r="IR215" s="23"/>
      <c r="IS215" s="23"/>
      <c r="IT215" s="23"/>
      <c r="IU215" s="23"/>
      <c r="IV215" s="23"/>
      <c r="IW215" s="23"/>
      <c r="IX215" s="23"/>
      <c r="IY215" s="23"/>
      <c r="IZ215" s="23"/>
      <c r="JA215" s="23"/>
      <c r="JB215" s="23"/>
      <c r="JC215" s="23"/>
      <c r="JD215" s="23"/>
      <c r="JE215" s="23"/>
      <c r="JF215" s="23"/>
      <c r="JG215" s="23"/>
      <c r="JH215" s="23"/>
      <c r="JI215" s="23"/>
      <c r="JJ215" s="23"/>
      <c r="JK215" s="23"/>
      <c r="JL215" s="23"/>
      <c r="JM215" s="23"/>
      <c r="JN215" s="23"/>
      <c r="JO215" s="23"/>
      <c r="JP215" s="23"/>
      <c r="JQ215" s="23"/>
      <c r="JR215" s="23"/>
      <c r="JS215" s="23"/>
      <c r="JT215" s="23"/>
      <c r="JU215" s="23"/>
      <c r="JV215" s="23"/>
      <c r="JW215" s="23"/>
      <c r="JX215" s="23"/>
      <c r="JY215" s="23"/>
      <c r="JZ215" s="23"/>
      <c r="KA215" s="23"/>
      <c r="KB215" s="23"/>
      <c r="KC215" s="23"/>
      <c r="KD215" s="23"/>
      <c r="KE215" s="23"/>
      <c r="KF215" s="23"/>
      <c r="KG215" s="23"/>
      <c r="KH215" s="23"/>
      <c r="KI215" s="23"/>
      <c r="KJ215" s="23"/>
      <c r="KK215" s="23"/>
      <c r="KL215" s="23"/>
      <c r="KM215" s="23"/>
      <c r="KN215" s="23"/>
      <c r="KO215" s="23"/>
      <c r="KP215" s="23"/>
      <c r="KQ215" s="23"/>
      <c r="KR215" s="23"/>
      <c r="KS215" s="23"/>
      <c r="KT215" s="23"/>
      <c r="KU215" s="23"/>
      <c r="KV215" s="23"/>
      <c r="KW215" s="23"/>
      <c r="KX215" s="23"/>
      <c r="KY215" s="23"/>
      <c r="KZ215" s="23"/>
      <c r="LA215" s="23"/>
      <c r="LB215" s="23"/>
      <c r="LC215" s="23"/>
      <c r="LD215" s="23"/>
      <c r="LE215" s="23"/>
      <c r="LF215" s="23"/>
      <c r="LG215" s="23"/>
      <c r="LH215" s="23"/>
      <c r="LI215" s="23"/>
      <c r="LJ215" s="23"/>
      <c r="LK215" s="23"/>
      <c r="LL215" s="23"/>
      <c r="LM215" s="23"/>
      <c r="LN215" s="23"/>
      <c r="LO215" s="23"/>
      <c r="LP215" s="23"/>
      <c r="LQ215" s="23"/>
      <c r="LR215" s="23"/>
      <c r="LS215" s="23"/>
      <c r="LT215" s="23"/>
      <c r="LU215" s="23"/>
      <c r="LV215" s="23"/>
      <c r="LW215" s="23"/>
      <c r="LX215" s="23"/>
      <c r="LY215" s="23"/>
      <c r="LZ215" s="23"/>
      <c r="MA215" s="23"/>
      <c r="MB215" s="23"/>
      <c r="MC215" s="23"/>
      <c r="MD215" s="23"/>
      <c r="ME215" s="23"/>
      <c r="MF215" s="23"/>
      <c r="MG215" s="23"/>
      <c r="MH215" s="23"/>
      <c r="MI215" s="23"/>
      <c r="MJ215" s="23"/>
      <c r="MK215" s="23"/>
      <c r="ML215" s="23"/>
      <c r="MM215" s="23"/>
      <c r="MN215" s="23"/>
      <c r="MO215" s="23"/>
      <c r="MP215" s="23"/>
      <c r="MQ215" s="23"/>
      <c r="MR215" s="23"/>
      <c r="MS215" s="23"/>
      <c r="MT215" s="23"/>
      <c r="MU215" s="23"/>
      <c r="MV215" s="23"/>
      <c r="MW215" s="23"/>
      <c r="MX215" s="23"/>
      <c r="MY215" s="23"/>
      <c r="MZ215" s="23"/>
      <c r="NA215" s="23"/>
      <c r="NB215" s="23"/>
      <c r="NC215" s="23"/>
      <c r="ND215" s="23"/>
      <c r="NE215" s="23"/>
      <c r="NF215" s="23"/>
      <c r="NG215" s="23"/>
      <c r="NH215" s="23"/>
      <c r="NI215" s="23"/>
      <c r="NJ215" s="23"/>
      <c r="NK215" s="23"/>
      <c r="NL215" s="23"/>
      <c r="NM215" s="23"/>
      <c r="NN215" s="23"/>
      <c r="NO215" s="23"/>
      <c r="NP215" s="23"/>
      <c r="NQ215" s="23"/>
      <c r="NR215" s="23"/>
      <c r="NS215" s="23"/>
      <c r="NT215" s="23"/>
      <c r="NU215" s="23"/>
      <c r="NV215" s="23"/>
      <c r="NW215" s="23"/>
      <c r="NX215" s="23"/>
      <c r="NY215" s="23"/>
      <c r="NZ215" s="23"/>
      <c r="OA215" s="23"/>
      <c r="OB215" s="23"/>
      <c r="OC215" s="23"/>
      <c r="OD215" s="23"/>
      <c r="OE215" s="23"/>
      <c r="OF215" s="23"/>
      <c r="OG215" s="23"/>
      <c r="OH215" s="23"/>
      <c r="OI215" s="23"/>
      <c r="OJ215" s="23"/>
      <c r="OK215" s="23"/>
      <c r="OL215" s="23"/>
      <c r="OM215" s="23"/>
      <c r="ON215" s="23"/>
      <c r="OO215" s="23"/>
      <c r="OP215" s="23"/>
      <c r="OQ215" s="23"/>
      <c r="OR215" s="23"/>
      <c r="OS215" s="23"/>
      <c r="OT215" s="23"/>
      <c r="OU215" s="23"/>
      <c r="OV215" s="23"/>
      <c r="OW215" s="23"/>
      <c r="OX215" s="23"/>
      <c r="OY215" s="23"/>
      <c r="OZ215" s="23"/>
    </row>
    <row r="216" spans="1:4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  <c r="IU216" s="23"/>
      <c r="IV216" s="23"/>
      <c r="IW216" s="23"/>
      <c r="IX216" s="23"/>
      <c r="IY216" s="23"/>
      <c r="IZ216" s="23"/>
      <c r="JA216" s="23"/>
      <c r="JB216" s="23"/>
      <c r="JC216" s="23"/>
      <c r="JD216" s="23"/>
      <c r="JE216" s="23"/>
      <c r="JF216" s="23"/>
      <c r="JG216" s="23"/>
      <c r="JH216" s="23"/>
      <c r="JI216" s="23"/>
      <c r="JJ216" s="23"/>
      <c r="JK216" s="23"/>
      <c r="JL216" s="23"/>
      <c r="JM216" s="23"/>
      <c r="JN216" s="23"/>
      <c r="JO216" s="23"/>
      <c r="JP216" s="23"/>
      <c r="JQ216" s="23"/>
      <c r="JR216" s="23"/>
      <c r="JS216" s="23"/>
      <c r="JT216" s="23"/>
      <c r="JU216" s="23"/>
      <c r="JV216" s="23"/>
      <c r="JW216" s="23"/>
      <c r="JX216" s="23"/>
      <c r="JY216" s="23"/>
      <c r="JZ216" s="23"/>
      <c r="KA216" s="23"/>
      <c r="KB216" s="23"/>
      <c r="KC216" s="23"/>
      <c r="KD216" s="23"/>
      <c r="KE216" s="23"/>
      <c r="KF216" s="23"/>
      <c r="KG216" s="23"/>
      <c r="KH216" s="23"/>
      <c r="KI216" s="23"/>
      <c r="KJ216" s="23"/>
      <c r="KK216" s="23"/>
      <c r="KL216" s="23"/>
      <c r="KM216" s="23"/>
      <c r="KN216" s="23"/>
      <c r="KO216" s="23"/>
      <c r="KP216" s="23"/>
      <c r="KQ216" s="23"/>
      <c r="KR216" s="23"/>
      <c r="KS216" s="23"/>
      <c r="KT216" s="23"/>
      <c r="KU216" s="23"/>
      <c r="KV216" s="23"/>
      <c r="KW216" s="23"/>
      <c r="KX216" s="23"/>
      <c r="KY216" s="23"/>
      <c r="KZ216" s="23"/>
      <c r="LA216" s="23"/>
      <c r="LB216" s="23"/>
      <c r="LC216" s="23"/>
      <c r="LD216" s="23"/>
      <c r="LE216" s="23"/>
      <c r="LF216" s="23"/>
      <c r="LG216" s="23"/>
      <c r="LH216" s="23"/>
      <c r="LI216" s="23"/>
      <c r="LJ216" s="23"/>
      <c r="LK216" s="23"/>
      <c r="LL216" s="23"/>
      <c r="LM216" s="23"/>
      <c r="LN216" s="23"/>
      <c r="LO216" s="23"/>
      <c r="LP216" s="23"/>
      <c r="LQ216" s="23"/>
      <c r="LR216" s="23"/>
      <c r="LS216" s="23"/>
      <c r="LT216" s="23"/>
      <c r="LU216" s="23"/>
      <c r="LV216" s="23"/>
      <c r="LW216" s="23"/>
      <c r="LX216" s="23"/>
      <c r="LY216" s="23"/>
      <c r="LZ216" s="23"/>
      <c r="MA216" s="23"/>
      <c r="MB216" s="23"/>
      <c r="MC216" s="23"/>
      <c r="MD216" s="23"/>
      <c r="ME216" s="23"/>
      <c r="MF216" s="23"/>
      <c r="MG216" s="23"/>
      <c r="MH216" s="23"/>
      <c r="MI216" s="23"/>
      <c r="MJ216" s="23"/>
      <c r="MK216" s="23"/>
      <c r="ML216" s="23"/>
      <c r="MM216" s="23"/>
      <c r="MN216" s="23"/>
      <c r="MO216" s="23"/>
      <c r="MP216" s="23"/>
      <c r="MQ216" s="23"/>
      <c r="MR216" s="23"/>
      <c r="MS216" s="23"/>
      <c r="MT216" s="23"/>
      <c r="MU216" s="23"/>
      <c r="MV216" s="23"/>
      <c r="MW216" s="23"/>
      <c r="MX216" s="23"/>
      <c r="MY216" s="23"/>
      <c r="MZ216" s="23"/>
      <c r="NA216" s="23"/>
      <c r="NB216" s="23"/>
      <c r="NC216" s="23"/>
      <c r="ND216" s="23"/>
      <c r="NE216" s="23"/>
      <c r="NF216" s="23"/>
      <c r="NG216" s="23"/>
      <c r="NH216" s="23"/>
      <c r="NI216" s="23"/>
      <c r="NJ216" s="23"/>
      <c r="NK216" s="23"/>
      <c r="NL216" s="23"/>
      <c r="NM216" s="23"/>
      <c r="NN216" s="23"/>
      <c r="NO216" s="23"/>
      <c r="NP216" s="23"/>
      <c r="NQ216" s="23"/>
      <c r="NR216" s="23"/>
      <c r="NS216" s="23"/>
      <c r="NT216" s="23"/>
      <c r="NU216" s="23"/>
      <c r="NV216" s="23"/>
      <c r="NW216" s="23"/>
      <c r="NX216" s="23"/>
      <c r="NY216" s="23"/>
      <c r="NZ216" s="23"/>
      <c r="OA216" s="23"/>
      <c r="OB216" s="23"/>
      <c r="OC216" s="23"/>
      <c r="OD216" s="23"/>
      <c r="OE216" s="23"/>
      <c r="OF216" s="23"/>
      <c r="OG216" s="23"/>
      <c r="OH216" s="23"/>
      <c r="OI216" s="23"/>
      <c r="OJ216" s="23"/>
      <c r="OK216" s="23"/>
      <c r="OL216" s="23"/>
      <c r="OM216" s="23"/>
      <c r="ON216" s="23"/>
      <c r="OO216" s="23"/>
      <c r="OP216" s="23"/>
      <c r="OQ216" s="23"/>
      <c r="OR216" s="23"/>
      <c r="OS216" s="23"/>
      <c r="OT216" s="23"/>
      <c r="OU216" s="23"/>
      <c r="OV216" s="23"/>
      <c r="OW216" s="23"/>
      <c r="OX216" s="23"/>
      <c r="OY216" s="23"/>
      <c r="OZ216" s="23"/>
    </row>
    <row r="217" spans="1:416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  <c r="HW217" s="23"/>
      <c r="HX217" s="23"/>
      <c r="HY217" s="23"/>
      <c r="HZ217" s="23"/>
      <c r="IA217" s="23"/>
      <c r="IB217" s="23"/>
      <c r="IC217" s="23"/>
      <c r="ID217" s="23"/>
      <c r="IE217" s="23"/>
      <c r="IF217" s="23"/>
      <c r="IG217" s="23"/>
      <c r="IH217" s="23"/>
      <c r="II217" s="23"/>
      <c r="IJ217" s="23"/>
      <c r="IK217" s="23"/>
      <c r="IL217" s="23"/>
      <c r="IM217" s="23"/>
      <c r="IN217" s="23"/>
      <c r="IO217" s="23"/>
      <c r="IP217" s="23"/>
      <c r="IQ217" s="23"/>
      <c r="IR217" s="23"/>
      <c r="IS217" s="23"/>
      <c r="IT217" s="23"/>
      <c r="IU217" s="23"/>
      <c r="IV217" s="23"/>
      <c r="IW217" s="23"/>
      <c r="IX217" s="23"/>
      <c r="IY217" s="23"/>
      <c r="IZ217" s="23"/>
      <c r="JA217" s="23"/>
      <c r="JB217" s="23"/>
      <c r="JC217" s="23"/>
      <c r="JD217" s="23"/>
      <c r="JE217" s="23"/>
      <c r="JF217" s="23"/>
      <c r="JG217" s="23"/>
      <c r="JH217" s="23"/>
      <c r="JI217" s="23"/>
      <c r="JJ217" s="23"/>
      <c r="JK217" s="23"/>
      <c r="JL217" s="23"/>
      <c r="JM217" s="23"/>
      <c r="JN217" s="23"/>
      <c r="JO217" s="23"/>
      <c r="JP217" s="23"/>
      <c r="JQ217" s="23"/>
      <c r="JR217" s="23"/>
      <c r="JS217" s="23"/>
      <c r="JT217" s="23"/>
      <c r="JU217" s="23"/>
      <c r="JV217" s="23"/>
      <c r="JW217" s="23"/>
      <c r="JX217" s="23"/>
      <c r="JY217" s="23"/>
      <c r="JZ217" s="23"/>
      <c r="KA217" s="23"/>
      <c r="KB217" s="23"/>
      <c r="KC217" s="23"/>
      <c r="KD217" s="23"/>
      <c r="KE217" s="23"/>
      <c r="KF217" s="23"/>
      <c r="KG217" s="23"/>
      <c r="KH217" s="23"/>
      <c r="KI217" s="23"/>
      <c r="KJ217" s="23"/>
      <c r="KK217" s="23"/>
      <c r="KL217" s="23"/>
      <c r="KM217" s="23"/>
      <c r="KN217" s="23"/>
      <c r="KO217" s="23"/>
      <c r="KP217" s="23"/>
      <c r="KQ217" s="23"/>
      <c r="KR217" s="23"/>
      <c r="KS217" s="23"/>
      <c r="KT217" s="23"/>
      <c r="KU217" s="23"/>
      <c r="KV217" s="23"/>
      <c r="KW217" s="23"/>
      <c r="KX217" s="23"/>
      <c r="KY217" s="23"/>
      <c r="KZ217" s="23"/>
      <c r="LA217" s="23"/>
      <c r="LB217" s="23"/>
      <c r="LC217" s="23"/>
      <c r="LD217" s="23"/>
      <c r="LE217" s="23"/>
      <c r="LF217" s="23"/>
      <c r="LG217" s="23"/>
      <c r="LH217" s="23"/>
      <c r="LI217" s="23"/>
      <c r="LJ217" s="23"/>
      <c r="LK217" s="23"/>
      <c r="LL217" s="23"/>
      <c r="LM217" s="23"/>
      <c r="LN217" s="23"/>
      <c r="LO217" s="23"/>
      <c r="LP217" s="23"/>
      <c r="LQ217" s="23"/>
      <c r="LR217" s="23"/>
      <c r="LS217" s="23"/>
      <c r="LT217" s="23"/>
      <c r="LU217" s="23"/>
      <c r="LV217" s="23"/>
      <c r="LW217" s="23"/>
      <c r="LX217" s="23"/>
      <c r="LY217" s="23"/>
      <c r="LZ217" s="23"/>
      <c r="MA217" s="23"/>
      <c r="MB217" s="23"/>
      <c r="MC217" s="23"/>
      <c r="MD217" s="23"/>
      <c r="ME217" s="23"/>
      <c r="MF217" s="23"/>
      <c r="MG217" s="23"/>
      <c r="MH217" s="23"/>
      <c r="MI217" s="23"/>
      <c r="MJ217" s="23"/>
      <c r="MK217" s="23"/>
      <c r="ML217" s="23"/>
      <c r="MM217" s="23"/>
      <c r="MN217" s="23"/>
      <c r="MO217" s="23"/>
      <c r="MP217" s="23"/>
      <c r="MQ217" s="23"/>
      <c r="MR217" s="23"/>
      <c r="MS217" s="23"/>
      <c r="MT217" s="23"/>
      <c r="MU217" s="23"/>
      <c r="MV217" s="23"/>
      <c r="MW217" s="23"/>
      <c r="MX217" s="23"/>
      <c r="MY217" s="23"/>
      <c r="MZ217" s="23"/>
      <c r="NA217" s="23"/>
      <c r="NB217" s="23"/>
      <c r="NC217" s="23"/>
      <c r="ND217" s="23"/>
      <c r="NE217" s="23"/>
      <c r="NF217" s="23"/>
      <c r="NG217" s="23"/>
      <c r="NH217" s="23"/>
      <c r="NI217" s="23"/>
      <c r="NJ217" s="23"/>
      <c r="NK217" s="23"/>
      <c r="NL217" s="23"/>
      <c r="NM217" s="23"/>
      <c r="NN217" s="23"/>
      <c r="NO217" s="23"/>
      <c r="NP217" s="23"/>
      <c r="NQ217" s="23"/>
      <c r="NR217" s="23"/>
      <c r="NS217" s="23"/>
      <c r="NT217" s="23"/>
      <c r="NU217" s="23"/>
      <c r="NV217" s="23"/>
      <c r="NW217" s="23"/>
      <c r="NX217" s="23"/>
      <c r="NY217" s="23"/>
      <c r="NZ217" s="23"/>
      <c r="OA217" s="23"/>
      <c r="OB217" s="23"/>
      <c r="OC217" s="23"/>
      <c r="OD217" s="23"/>
      <c r="OE217" s="23"/>
      <c r="OF217" s="23"/>
      <c r="OG217" s="23"/>
      <c r="OH217" s="23"/>
      <c r="OI217" s="23"/>
      <c r="OJ217" s="23"/>
      <c r="OK217" s="23"/>
      <c r="OL217" s="23"/>
      <c r="OM217" s="23"/>
      <c r="ON217" s="23"/>
      <c r="OO217" s="23"/>
      <c r="OP217" s="23"/>
      <c r="OQ217" s="23"/>
      <c r="OR217" s="23"/>
      <c r="OS217" s="23"/>
      <c r="OT217" s="23"/>
      <c r="OU217" s="23"/>
      <c r="OV217" s="23"/>
      <c r="OW217" s="23"/>
      <c r="OX217" s="23"/>
      <c r="OY217" s="23"/>
      <c r="OZ217" s="23"/>
    </row>
    <row r="218" spans="1:416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  <c r="HW218" s="23"/>
      <c r="HX218" s="23"/>
      <c r="HY218" s="23"/>
      <c r="HZ218" s="23"/>
      <c r="IA218" s="23"/>
      <c r="IB218" s="23"/>
      <c r="IC218" s="23"/>
      <c r="ID218" s="23"/>
      <c r="IE218" s="23"/>
      <c r="IF218" s="23"/>
      <c r="IG218" s="23"/>
      <c r="IH218" s="23"/>
      <c r="II218" s="23"/>
      <c r="IJ218" s="23"/>
      <c r="IK218" s="23"/>
      <c r="IL218" s="23"/>
      <c r="IM218" s="23"/>
      <c r="IN218" s="23"/>
      <c r="IO218" s="23"/>
      <c r="IP218" s="23"/>
      <c r="IQ218" s="23"/>
      <c r="IR218" s="23"/>
      <c r="IS218" s="23"/>
      <c r="IT218" s="23"/>
      <c r="IU218" s="23"/>
      <c r="IV218" s="23"/>
      <c r="IW218" s="23"/>
      <c r="IX218" s="23"/>
      <c r="IY218" s="23"/>
      <c r="IZ218" s="23"/>
      <c r="JA218" s="23"/>
      <c r="JB218" s="23"/>
      <c r="JC218" s="23"/>
      <c r="JD218" s="23"/>
      <c r="JE218" s="23"/>
      <c r="JF218" s="23"/>
      <c r="JG218" s="23"/>
      <c r="JH218" s="23"/>
      <c r="JI218" s="23"/>
      <c r="JJ218" s="23"/>
      <c r="JK218" s="23"/>
      <c r="JL218" s="23"/>
      <c r="JM218" s="23"/>
      <c r="JN218" s="23"/>
      <c r="JO218" s="23"/>
      <c r="JP218" s="23"/>
      <c r="JQ218" s="23"/>
      <c r="JR218" s="23"/>
      <c r="JS218" s="23"/>
      <c r="JT218" s="23"/>
      <c r="JU218" s="23"/>
      <c r="JV218" s="23"/>
      <c r="JW218" s="23"/>
      <c r="JX218" s="23"/>
      <c r="JY218" s="23"/>
      <c r="JZ218" s="23"/>
      <c r="KA218" s="23"/>
      <c r="KB218" s="23"/>
      <c r="KC218" s="23"/>
      <c r="KD218" s="23"/>
      <c r="KE218" s="23"/>
      <c r="KF218" s="23"/>
      <c r="KG218" s="23"/>
      <c r="KH218" s="23"/>
      <c r="KI218" s="23"/>
      <c r="KJ218" s="23"/>
      <c r="KK218" s="23"/>
      <c r="KL218" s="23"/>
      <c r="KM218" s="23"/>
      <c r="KN218" s="23"/>
      <c r="KO218" s="23"/>
      <c r="KP218" s="23"/>
      <c r="KQ218" s="23"/>
      <c r="KR218" s="23"/>
      <c r="KS218" s="23"/>
      <c r="KT218" s="23"/>
      <c r="KU218" s="23"/>
      <c r="KV218" s="23"/>
      <c r="KW218" s="23"/>
      <c r="KX218" s="23"/>
      <c r="KY218" s="23"/>
      <c r="KZ218" s="23"/>
      <c r="LA218" s="23"/>
      <c r="LB218" s="23"/>
      <c r="LC218" s="23"/>
      <c r="LD218" s="23"/>
      <c r="LE218" s="23"/>
      <c r="LF218" s="23"/>
      <c r="LG218" s="23"/>
      <c r="LH218" s="23"/>
      <c r="LI218" s="23"/>
      <c r="LJ218" s="23"/>
      <c r="LK218" s="23"/>
      <c r="LL218" s="23"/>
      <c r="LM218" s="23"/>
      <c r="LN218" s="23"/>
      <c r="LO218" s="23"/>
      <c r="LP218" s="23"/>
      <c r="LQ218" s="23"/>
      <c r="LR218" s="23"/>
      <c r="LS218" s="23"/>
      <c r="LT218" s="23"/>
      <c r="LU218" s="23"/>
      <c r="LV218" s="23"/>
      <c r="LW218" s="23"/>
      <c r="LX218" s="23"/>
      <c r="LY218" s="23"/>
      <c r="LZ218" s="23"/>
      <c r="MA218" s="23"/>
      <c r="MB218" s="23"/>
      <c r="MC218" s="23"/>
      <c r="MD218" s="23"/>
      <c r="ME218" s="23"/>
      <c r="MF218" s="23"/>
      <c r="MG218" s="23"/>
      <c r="MH218" s="23"/>
      <c r="MI218" s="23"/>
      <c r="MJ218" s="23"/>
      <c r="MK218" s="23"/>
      <c r="ML218" s="23"/>
      <c r="MM218" s="23"/>
      <c r="MN218" s="23"/>
      <c r="MO218" s="23"/>
      <c r="MP218" s="23"/>
      <c r="MQ218" s="23"/>
      <c r="MR218" s="23"/>
      <c r="MS218" s="23"/>
      <c r="MT218" s="23"/>
      <c r="MU218" s="23"/>
      <c r="MV218" s="23"/>
      <c r="MW218" s="23"/>
      <c r="MX218" s="23"/>
      <c r="MY218" s="23"/>
      <c r="MZ218" s="23"/>
      <c r="NA218" s="23"/>
      <c r="NB218" s="23"/>
      <c r="NC218" s="23"/>
      <c r="ND218" s="23"/>
      <c r="NE218" s="23"/>
      <c r="NF218" s="23"/>
      <c r="NG218" s="23"/>
      <c r="NH218" s="23"/>
      <c r="NI218" s="23"/>
      <c r="NJ218" s="23"/>
      <c r="NK218" s="23"/>
      <c r="NL218" s="23"/>
      <c r="NM218" s="23"/>
      <c r="NN218" s="23"/>
      <c r="NO218" s="23"/>
      <c r="NP218" s="23"/>
      <c r="NQ218" s="23"/>
      <c r="NR218" s="23"/>
      <c r="NS218" s="23"/>
      <c r="NT218" s="23"/>
      <c r="NU218" s="23"/>
      <c r="NV218" s="23"/>
      <c r="NW218" s="23"/>
      <c r="NX218" s="23"/>
      <c r="NY218" s="23"/>
      <c r="NZ218" s="23"/>
      <c r="OA218" s="23"/>
      <c r="OB218" s="23"/>
      <c r="OC218" s="23"/>
      <c r="OD218" s="23"/>
      <c r="OE218" s="23"/>
      <c r="OF218" s="23"/>
      <c r="OG218" s="23"/>
      <c r="OH218" s="23"/>
      <c r="OI218" s="23"/>
      <c r="OJ218" s="23"/>
      <c r="OK218" s="23"/>
      <c r="OL218" s="23"/>
      <c r="OM218" s="23"/>
      <c r="ON218" s="23"/>
      <c r="OO218" s="23"/>
      <c r="OP218" s="23"/>
      <c r="OQ218" s="23"/>
      <c r="OR218" s="23"/>
      <c r="OS218" s="23"/>
      <c r="OT218" s="23"/>
      <c r="OU218" s="23"/>
      <c r="OV218" s="23"/>
      <c r="OW218" s="23"/>
      <c r="OX218" s="23"/>
      <c r="OY218" s="23"/>
      <c r="OZ218" s="23"/>
    </row>
    <row r="219" spans="1:416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  <c r="HV219" s="23"/>
      <c r="HW219" s="23"/>
      <c r="HX219" s="23"/>
      <c r="HY219" s="23"/>
      <c r="HZ219" s="23"/>
      <c r="IA219" s="23"/>
      <c r="IB219" s="23"/>
      <c r="IC219" s="23"/>
      <c r="ID219" s="23"/>
      <c r="IE219" s="23"/>
      <c r="IF219" s="23"/>
      <c r="IG219" s="23"/>
      <c r="IH219" s="23"/>
      <c r="II219" s="23"/>
      <c r="IJ219" s="23"/>
      <c r="IK219" s="23"/>
      <c r="IL219" s="23"/>
      <c r="IM219" s="23"/>
      <c r="IN219" s="23"/>
      <c r="IO219" s="23"/>
      <c r="IP219" s="23"/>
      <c r="IQ219" s="23"/>
      <c r="IR219" s="23"/>
      <c r="IS219" s="23"/>
      <c r="IT219" s="23"/>
      <c r="IU219" s="23"/>
      <c r="IV219" s="23"/>
      <c r="IW219" s="23"/>
      <c r="IX219" s="23"/>
      <c r="IY219" s="23"/>
      <c r="IZ219" s="23"/>
      <c r="JA219" s="23"/>
      <c r="JB219" s="23"/>
      <c r="JC219" s="23"/>
      <c r="JD219" s="23"/>
      <c r="JE219" s="23"/>
      <c r="JF219" s="23"/>
      <c r="JG219" s="23"/>
      <c r="JH219" s="23"/>
      <c r="JI219" s="23"/>
      <c r="JJ219" s="23"/>
      <c r="JK219" s="23"/>
      <c r="JL219" s="23"/>
      <c r="JM219" s="23"/>
      <c r="JN219" s="23"/>
      <c r="JO219" s="23"/>
      <c r="JP219" s="23"/>
      <c r="JQ219" s="23"/>
      <c r="JR219" s="23"/>
      <c r="JS219" s="23"/>
      <c r="JT219" s="23"/>
      <c r="JU219" s="23"/>
      <c r="JV219" s="23"/>
      <c r="JW219" s="23"/>
      <c r="JX219" s="23"/>
      <c r="JY219" s="23"/>
      <c r="JZ219" s="23"/>
      <c r="KA219" s="23"/>
      <c r="KB219" s="23"/>
      <c r="KC219" s="23"/>
      <c r="KD219" s="23"/>
      <c r="KE219" s="23"/>
      <c r="KF219" s="23"/>
      <c r="KG219" s="23"/>
      <c r="KH219" s="23"/>
      <c r="KI219" s="23"/>
      <c r="KJ219" s="23"/>
      <c r="KK219" s="23"/>
      <c r="KL219" s="23"/>
      <c r="KM219" s="23"/>
      <c r="KN219" s="23"/>
      <c r="KO219" s="23"/>
      <c r="KP219" s="23"/>
      <c r="KQ219" s="23"/>
      <c r="KR219" s="23"/>
      <c r="KS219" s="23"/>
      <c r="KT219" s="23"/>
      <c r="KU219" s="23"/>
      <c r="KV219" s="23"/>
      <c r="KW219" s="23"/>
      <c r="KX219" s="23"/>
      <c r="KY219" s="23"/>
      <c r="KZ219" s="23"/>
      <c r="LA219" s="23"/>
      <c r="LB219" s="23"/>
      <c r="LC219" s="23"/>
      <c r="LD219" s="23"/>
      <c r="LE219" s="23"/>
      <c r="LF219" s="23"/>
      <c r="LG219" s="23"/>
      <c r="LH219" s="23"/>
      <c r="LI219" s="23"/>
      <c r="LJ219" s="23"/>
      <c r="LK219" s="23"/>
      <c r="LL219" s="23"/>
      <c r="LM219" s="23"/>
      <c r="LN219" s="23"/>
      <c r="LO219" s="23"/>
      <c r="LP219" s="23"/>
      <c r="LQ219" s="23"/>
      <c r="LR219" s="23"/>
      <c r="LS219" s="23"/>
      <c r="LT219" s="23"/>
      <c r="LU219" s="23"/>
      <c r="LV219" s="23"/>
      <c r="LW219" s="23"/>
      <c r="LX219" s="23"/>
      <c r="LY219" s="23"/>
      <c r="LZ219" s="23"/>
      <c r="MA219" s="23"/>
      <c r="MB219" s="23"/>
      <c r="MC219" s="23"/>
      <c r="MD219" s="23"/>
      <c r="ME219" s="23"/>
      <c r="MF219" s="23"/>
      <c r="MG219" s="23"/>
      <c r="MH219" s="23"/>
      <c r="MI219" s="23"/>
      <c r="MJ219" s="23"/>
      <c r="MK219" s="23"/>
      <c r="ML219" s="23"/>
      <c r="MM219" s="23"/>
      <c r="MN219" s="23"/>
      <c r="MO219" s="23"/>
      <c r="MP219" s="23"/>
      <c r="MQ219" s="23"/>
      <c r="MR219" s="23"/>
      <c r="MS219" s="23"/>
      <c r="MT219" s="23"/>
      <c r="MU219" s="23"/>
      <c r="MV219" s="23"/>
      <c r="MW219" s="23"/>
      <c r="MX219" s="23"/>
      <c r="MY219" s="23"/>
      <c r="MZ219" s="23"/>
      <c r="NA219" s="23"/>
      <c r="NB219" s="23"/>
      <c r="NC219" s="23"/>
      <c r="ND219" s="23"/>
      <c r="NE219" s="23"/>
      <c r="NF219" s="23"/>
      <c r="NG219" s="23"/>
      <c r="NH219" s="23"/>
      <c r="NI219" s="23"/>
      <c r="NJ219" s="23"/>
      <c r="NK219" s="23"/>
      <c r="NL219" s="23"/>
      <c r="NM219" s="23"/>
      <c r="NN219" s="23"/>
      <c r="NO219" s="23"/>
      <c r="NP219" s="23"/>
      <c r="NQ219" s="23"/>
      <c r="NR219" s="23"/>
      <c r="NS219" s="23"/>
      <c r="NT219" s="23"/>
      <c r="NU219" s="23"/>
      <c r="NV219" s="23"/>
      <c r="NW219" s="23"/>
      <c r="NX219" s="23"/>
      <c r="NY219" s="23"/>
      <c r="NZ219" s="23"/>
      <c r="OA219" s="23"/>
      <c r="OB219" s="23"/>
      <c r="OC219" s="23"/>
      <c r="OD219" s="23"/>
      <c r="OE219" s="23"/>
      <c r="OF219" s="23"/>
      <c r="OG219" s="23"/>
      <c r="OH219" s="23"/>
      <c r="OI219" s="23"/>
      <c r="OJ219" s="23"/>
      <c r="OK219" s="23"/>
      <c r="OL219" s="23"/>
      <c r="OM219" s="23"/>
      <c r="ON219" s="23"/>
      <c r="OO219" s="23"/>
      <c r="OP219" s="23"/>
      <c r="OQ219" s="23"/>
      <c r="OR219" s="23"/>
      <c r="OS219" s="23"/>
      <c r="OT219" s="23"/>
      <c r="OU219" s="23"/>
      <c r="OV219" s="23"/>
      <c r="OW219" s="23"/>
      <c r="OX219" s="23"/>
      <c r="OY219" s="23"/>
      <c r="OZ219" s="23"/>
    </row>
    <row r="220" spans="1:416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  <c r="HW220" s="23"/>
      <c r="HX220" s="23"/>
      <c r="HY220" s="23"/>
      <c r="HZ220" s="23"/>
      <c r="IA220" s="23"/>
      <c r="IB220" s="23"/>
      <c r="IC220" s="23"/>
      <c r="ID220" s="23"/>
      <c r="IE220" s="23"/>
      <c r="IF220" s="23"/>
      <c r="IG220" s="23"/>
      <c r="IH220" s="23"/>
      <c r="II220" s="23"/>
      <c r="IJ220" s="23"/>
      <c r="IK220" s="23"/>
      <c r="IL220" s="23"/>
      <c r="IM220" s="23"/>
      <c r="IN220" s="23"/>
      <c r="IO220" s="23"/>
      <c r="IP220" s="23"/>
      <c r="IQ220" s="23"/>
      <c r="IR220" s="23"/>
      <c r="IS220" s="23"/>
      <c r="IT220" s="23"/>
      <c r="IU220" s="23"/>
      <c r="IV220" s="23"/>
      <c r="IW220" s="23"/>
      <c r="IX220" s="23"/>
      <c r="IY220" s="23"/>
      <c r="IZ220" s="23"/>
      <c r="JA220" s="23"/>
      <c r="JB220" s="23"/>
      <c r="JC220" s="23"/>
      <c r="JD220" s="23"/>
      <c r="JE220" s="23"/>
      <c r="JF220" s="23"/>
      <c r="JG220" s="23"/>
      <c r="JH220" s="23"/>
      <c r="JI220" s="23"/>
      <c r="JJ220" s="23"/>
      <c r="JK220" s="23"/>
      <c r="JL220" s="23"/>
      <c r="JM220" s="23"/>
      <c r="JN220" s="23"/>
      <c r="JO220" s="23"/>
      <c r="JP220" s="23"/>
      <c r="JQ220" s="23"/>
      <c r="JR220" s="23"/>
      <c r="JS220" s="23"/>
      <c r="JT220" s="23"/>
      <c r="JU220" s="23"/>
      <c r="JV220" s="23"/>
      <c r="JW220" s="23"/>
      <c r="JX220" s="23"/>
      <c r="JY220" s="23"/>
      <c r="JZ220" s="23"/>
      <c r="KA220" s="23"/>
      <c r="KB220" s="23"/>
      <c r="KC220" s="23"/>
      <c r="KD220" s="23"/>
      <c r="KE220" s="23"/>
      <c r="KF220" s="23"/>
      <c r="KG220" s="23"/>
      <c r="KH220" s="23"/>
      <c r="KI220" s="23"/>
      <c r="KJ220" s="23"/>
      <c r="KK220" s="23"/>
      <c r="KL220" s="23"/>
      <c r="KM220" s="23"/>
      <c r="KN220" s="23"/>
      <c r="KO220" s="23"/>
      <c r="KP220" s="23"/>
      <c r="KQ220" s="23"/>
      <c r="KR220" s="23"/>
      <c r="KS220" s="23"/>
      <c r="KT220" s="23"/>
      <c r="KU220" s="23"/>
      <c r="KV220" s="23"/>
      <c r="KW220" s="23"/>
      <c r="KX220" s="23"/>
      <c r="KY220" s="23"/>
      <c r="KZ220" s="23"/>
      <c r="LA220" s="23"/>
      <c r="LB220" s="23"/>
      <c r="LC220" s="23"/>
      <c r="LD220" s="23"/>
      <c r="LE220" s="23"/>
      <c r="LF220" s="23"/>
      <c r="LG220" s="23"/>
      <c r="LH220" s="23"/>
      <c r="LI220" s="23"/>
      <c r="LJ220" s="23"/>
      <c r="LK220" s="23"/>
      <c r="LL220" s="23"/>
      <c r="LM220" s="23"/>
      <c r="LN220" s="23"/>
      <c r="LO220" s="23"/>
      <c r="LP220" s="23"/>
      <c r="LQ220" s="23"/>
      <c r="LR220" s="23"/>
      <c r="LS220" s="23"/>
      <c r="LT220" s="23"/>
      <c r="LU220" s="23"/>
      <c r="LV220" s="23"/>
      <c r="LW220" s="23"/>
      <c r="LX220" s="23"/>
      <c r="LY220" s="23"/>
      <c r="LZ220" s="23"/>
      <c r="MA220" s="23"/>
      <c r="MB220" s="23"/>
      <c r="MC220" s="23"/>
      <c r="MD220" s="23"/>
      <c r="ME220" s="23"/>
      <c r="MF220" s="23"/>
      <c r="MG220" s="23"/>
      <c r="MH220" s="23"/>
      <c r="MI220" s="23"/>
      <c r="MJ220" s="23"/>
      <c r="MK220" s="23"/>
      <c r="ML220" s="23"/>
      <c r="MM220" s="23"/>
      <c r="MN220" s="23"/>
      <c r="MO220" s="23"/>
      <c r="MP220" s="23"/>
      <c r="MQ220" s="23"/>
      <c r="MR220" s="23"/>
      <c r="MS220" s="23"/>
      <c r="MT220" s="23"/>
      <c r="MU220" s="23"/>
      <c r="MV220" s="23"/>
      <c r="MW220" s="23"/>
      <c r="MX220" s="23"/>
      <c r="MY220" s="23"/>
      <c r="MZ220" s="23"/>
      <c r="NA220" s="23"/>
      <c r="NB220" s="23"/>
      <c r="NC220" s="23"/>
      <c r="ND220" s="23"/>
      <c r="NE220" s="23"/>
      <c r="NF220" s="23"/>
      <c r="NG220" s="23"/>
      <c r="NH220" s="23"/>
      <c r="NI220" s="23"/>
      <c r="NJ220" s="23"/>
      <c r="NK220" s="23"/>
      <c r="NL220" s="23"/>
      <c r="NM220" s="23"/>
      <c r="NN220" s="23"/>
      <c r="NO220" s="23"/>
      <c r="NP220" s="23"/>
      <c r="NQ220" s="23"/>
      <c r="NR220" s="23"/>
      <c r="NS220" s="23"/>
      <c r="NT220" s="23"/>
      <c r="NU220" s="23"/>
      <c r="NV220" s="23"/>
      <c r="NW220" s="23"/>
      <c r="NX220" s="23"/>
      <c r="NY220" s="23"/>
      <c r="NZ220" s="23"/>
      <c r="OA220" s="23"/>
      <c r="OB220" s="23"/>
      <c r="OC220" s="23"/>
      <c r="OD220" s="23"/>
      <c r="OE220" s="23"/>
      <c r="OF220" s="23"/>
      <c r="OG220" s="23"/>
      <c r="OH220" s="23"/>
      <c r="OI220" s="23"/>
      <c r="OJ220" s="23"/>
      <c r="OK220" s="23"/>
      <c r="OL220" s="23"/>
      <c r="OM220" s="23"/>
      <c r="ON220" s="23"/>
      <c r="OO220" s="23"/>
      <c r="OP220" s="23"/>
      <c r="OQ220" s="23"/>
      <c r="OR220" s="23"/>
      <c r="OS220" s="23"/>
      <c r="OT220" s="23"/>
      <c r="OU220" s="23"/>
      <c r="OV220" s="23"/>
      <c r="OW220" s="23"/>
      <c r="OX220" s="23"/>
      <c r="OY220" s="23"/>
      <c r="OZ220" s="23"/>
    </row>
    <row r="221" spans="1:416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  <c r="HV221" s="23"/>
      <c r="HW221" s="23"/>
      <c r="HX221" s="23"/>
      <c r="HY221" s="23"/>
      <c r="HZ221" s="23"/>
      <c r="IA221" s="23"/>
      <c r="IB221" s="23"/>
      <c r="IC221" s="23"/>
      <c r="ID221" s="23"/>
      <c r="IE221" s="23"/>
      <c r="IF221" s="23"/>
      <c r="IG221" s="23"/>
      <c r="IH221" s="23"/>
      <c r="II221" s="23"/>
      <c r="IJ221" s="23"/>
      <c r="IK221" s="23"/>
      <c r="IL221" s="23"/>
      <c r="IM221" s="23"/>
      <c r="IN221" s="23"/>
      <c r="IO221" s="23"/>
      <c r="IP221" s="23"/>
      <c r="IQ221" s="23"/>
      <c r="IR221" s="23"/>
      <c r="IS221" s="23"/>
      <c r="IT221" s="23"/>
      <c r="IU221" s="23"/>
      <c r="IV221" s="23"/>
      <c r="IW221" s="23"/>
      <c r="IX221" s="23"/>
      <c r="IY221" s="23"/>
      <c r="IZ221" s="23"/>
      <c r="JA221" s="23"/>
      <c r="JB221" s="23"/>
      <c r="JC221" s="23"/>
      <c r="JD221" s="23"/>
      <c r="JE221" s="23"/>
      <c r="JF221" s="23"/>
      <c r="JG221" s="23"/>
      <c r="JH221" s="23"/>
      <c r="JI221" s="23"/>
      <c r="JJ221" s="23"/>
      <c r="JK221" s="23"/>
      <c r="JL221" s="23"/>
      <c r="JM221" s="23"/>
      <c r="JN221" s="23"/>
      <c r="JO221" s="23"/>
      <c r="JP221" s="23"/>
      <c r="JQ221" s="23"/>
      <c r="JR221" s="23"/>
      <c r="JS221" s="23"/>
      <c r="JT221" s="23"/>
      <c r="JU221" s="23"/>
      <c r="JV221" s="23"/>
      <c r="JW221" s="23"/>
      <c r="JX221" s="23"/>
      <c r="JY221" s="23"/>
      <c r="JZ221" s="23"/>
      <c r="KA221" s="23"/>
      <c r="KB221" s="23"/>
      <c r="KC221" s="23"/>
      <c r="KD221" s="23"/>
      <c r="KE221" s="23"/>
      <c r="KF221" s="23"/>
      <c r="KG221" s="23"/>
      <c r="KH221" s="23"/>
      <c r="KI221" s="23"/>
      <c r="KJ221" s="23"/>
      <c r="KK221" s="23"/>
      <c r="KL221" s="23"/>
      <c r="KM221" s="23"/>
      <c r="KN221" s="23"/>
      <c r="KO221" s="23"/>
      <c r="KP221" s="23"/>
      <c r="KQ221" s="23"/>
      <c r="KR221" s="23"/>
      <c r="KS221" s="23"/>
      <c r="KT221" s="23"/>
      <c r="KU221" s="23"/>
      <c r="KV221" s="23"/>
      <c r="KW221" s="23"/>
      <c r="KX221" s="23"/>
      <c r="KY221" s="23"/>
      <c r="KZ221" s="23"/>
      <c r="LA221" s="23"/>
      <c r="LB221" s="23"/>
      <c r="LC221" s="23"/>
      <c r="LD221" s="23"/>
      <c r="LE221" s="23"/>
      <c r="LF221" s="23"/>
      <c r="LG221" s="23"/>
      <c r="LH221" s="23"/>
      <c r="LI221" s="23"/>
      <c r="LJ221" s="23"/>
      <c r="LK221" s="23"/>
      <c r="LL221" s="23"/>
      <c r="LM221" s="23"/>
      <c r="LN221" s="23"/>
      <c r="LO221" s="23"/>
      <c r="LP221" s="23"/>
      <c r="LQ221" s="23"/>
      <c r="LR221" s="23"/>
      <c r="LS221" s="23"/>
      <c r="LT221" s="23"/>
      <c r="LU221" s="23"/>
      <c r="LV221" s="23"/>
      <c r="LW221" s="23"/>
      <c r="LX221" s="23"/>
      <c r="LY221" s="23"/>
      <c r="LZ221" s="23"/>
      <c r="MA221" s="23"/>
      <c r="MB221" s="23"/>
      <c r="MC221" s="23"/>
      <c r="MD221" s="23"/>
      <c r="ME221" s="23"/>
      <c r="MF221" s="23"/>
      <c r="MG221" s="23"/>
      <c r="MH221" s="23"/>
      <c r="MI221" s="23"/>
      <c r="MJ221" s="23"/>
      <c r="MK221" s="23"/>
      <c r="ML221" s="23"/>
      <c r="MM221" s="23"/>
      <c r="MN221" s="23"/>
      <c r="MO221" s="23"/>
      <c r="MP221" s="23"/>
      <c r="MQ221" s="23"/>
      <c r="MR221" s="23"/>
      <c r="MS221" s="23"/>
      <c r="MT221" s="23"/>
      <c r="MU221" s="23"/>
      <c r="MV221" s="23"/>
      <c r="MW221" s="23"/>
      <c r="MX221" s="23"/>
      <c r="MY221" s="23"/>
      <c r="MZ221" s="23"/>
      <c r="NA221" s="23"/>
      <c r="NB221" s="23"/>
      <c r="NC221" s="23"/>
      <c r="ND221" s="23"/>
      <c r="NE221" s="23"/>
      <c r="NF221" s="23"/>
      <c r="NG221" s="23"/>
      <c r="NH221" s="23"/>
      <c r="NI221" s="23"/>
      <c r="NJ221" s="23"/>
      <c r="NK221" s="23"/>
      <c r="NL221" s="23"/>
      <c r="NM221" s="23"/>
      <c r="NN221" s="23"/>
      <c r="NO221" s="23"/>
      <c r="NP221" s="23"/>
      <c r="NQ221" s="23"/>
      <c r="NR221" s="23"/>
      <c r="NS221" s="23"/>
      <c r="NT221" s="23"/>
      <c r="NU221" s="23"/>
      <c r="NV221" s="23"/>
      <c r="NW221" s="23"/>
      <c r="NX221" s="23"/>
      <c r="NY221" s="23"/>
      <c r="NZ221" s="23"/>
      <c r="OA221" s="23"/>
      <c r="OB221" s="23"/>
      <c r="OC221" s="23"/>
      <c r="OD221" s="23"/>
      <c r="OE221" s="23"/>
      <c r="OF221" s="23"/>
      <c r="OG221" s="23"/>
      <c r="OH221" s="23"/>
      <c r="OI221" s="23"/>
      <c r="OJ221" s="23"/>
      <c r="OK221" s="23"/>
      <c r="OL221" s="23"/>
      <c r="OM221" s="23"/>
      <c r="ON221" s="23"/>
      <c r="OO221" s="23"/>
      <c r="OP221" s="23"/>
      <c r="OQ221" s="23"/>
      <c r="OR221" s="23"/>
      <c r="OS221" s="23"/>
      <c r="OT221" s="23"/>
      <c r="OU221" s="23"/>
      <c r="OV221" s="23"/>
      <c r="OW221" s="23"/>
      <c r="OX221" s="23"/>
      <c r="OY221" s="23"/>
      <c r="OZ221" s="23"/>
    </row>
    <row r="222" spans="1:416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  <c r="HV222" s="23"/>
      <c r="HW222" s="23"/>
      <c r="HX222" s="23"/>
      <c r="HY222" s="23"/>
      <c r="HZ222" s="23"/>
      <c r="IA222" s="23"/>
      <c r="IB222" s="23"/>
      <c r="IC222" s="23"/>
      <c r="ID222" s="23"/>
      <c r="IE222" s="23"/>
      <c r="IF222" s="23"/>
      <c r="IG222" s="23"/>
      <c r="IH222" s="23"/>
      <c r="II222" s="23"/>
      <c r="IJ222" s="23"/>
      <c r="IK222" s="23"/>
      <c r="IL222" s="23"/>
      <c r="IM222" s="23"/>
      <c r="IN222" s="23"/>
      <c r="IO222" s="23"/>
      <c r="IP222" s="23"/>
      <c r="IQ222" s="23"/>
      <c r="IR222" s="23"/>
      <c r="IS222" s="23"/>
      <c r="IT222" s="23"/>
      <c r="IU222" s="23"/>
      <c r="IV222" s="23"/>
      <c r="IW222" s="23"/>
      <c r="IX222" s="23"/>
      <c r="IY222" s="23"/>
      <c r="IZ222" s="23"/>
      <c r="JA222" s="23"/>
      <c r="JB222" s="23"/>
      <c r="JC222" s="23"/>
      <c r="JD222" s="23"/>
      <c r="JE222" s="23"/>
      <c r="JF222" s="23"/>
      <c r="JG222" s="23"/>
      <c r="JH222" s="23"/>
      <c r="JI222" s="23"/>
      <c r="JJ222" s="23"/>
      <c r="JK222" s="23"/>
      <c r="JL222" s="23"/>
      <c r="JM222" s="23"/>
      <c r="JN222" s="23"/>
      <c r="JO222" s="23"/>
      <c r="JP222" s="23"/>
      <c r="JQ222" s="23"/>
      <c r="JR222" s="23"/>
      <c r="JS222" s="23"/>
      <c r="JT222" s="23"/>
      <c r="JU222" s="23"/>
      <c r="JV222" s="23"/>
      <c r="JW222" s="23"/>
      <c r="JX222" s="23"/>
      <c r="JY222" s="23"/>
      <c r="JZ222" s="23"/>
      <c r="KA222" s="23"/>
      <c r="KB222" s="23"/>
      <c r="KC222" s="23"/>
      <c r="KD222" s="23"/>
      <c r="KE222" s="23"/>
      <c r="KF222" s="23"/>
      <c r="KG222" s="23"/>
      <c r="KH222" s="23"/>
      <c r="KI222" s="23"/>
      <c r="KJ222" s="23"/>
      <c r="KK222" s="23"/>
      <c r="KL222" s="23"/>
      <c r="KM222" s="23"/>
      <c r="KN222" s="23"/>
      <c r="KO222" s="23"/>
      <c r="KP222" s="23"/>
      <c r="KQ222" s="23"/>
      <c r="KR222" s="23"/>
      <c r="KS222" s="23"/>
      <c r="KT222" s="23"/>
      <c r="KU222" s="23"/>
      <c r="KV222" s="23"/>
      <c r="KW222" s="23"/>
      <c r="KX222" s="23"/>
      <c r="KY222" s="23"/>
      <c r="KZ222" s="23"/>
      <c r="LA222" s="23"/>
      <c r="LB222" s="23"/>
      <c r="LC222" s="23"/>
      <c r="LD222" s="23"/>
      <c r="LE222" s="23"/>
      <c r="LF222" s="23"/>
      <c r="LG222" s="23"/>
      <c r="LH222" s="23"/>
      <c r="LI222" s="23"/>
      <c r="LJ222" s="23"/>
      <c r="LK222" s="23"/>
      <c r="LL222" s="23"/>
      <c r="LM222" s="23"/>
      <c r="LN222" s="23"/>
      <c r="LO222" s="23"/>
      <c r="LP222" s="23"/>
      <c r="LQ222" s="23"/>
      <c r="LR222" s="23"/>
      <c r="LS222" s="23"/>
      <c r="LT222" s="23"/>
      <c r="LU222" s="23"/>
      <c r="LV222" s="23"/>
      <c r="LW222" s="23"/>
      <c r="LX222" s="23"/>
      <c r="LY222" s="23"/>
      <c r="LZ222" s="23"/>
      <c r="MA222" s="23"/>
      <c r="MB222" s="23"/>
      <c r="MC222" s="23"/>
      <c r="MD222" s="23"/>
      <c r="ME222" s="23"/>
      <c r="MF222" s="23"/>
      <c r="MG222" s="23"/>
      <c r="MH222" s="23"/>
      <c r="MI222" s="23"/>
      <c r="MJ222" s="23"/>
      <c r="MK222" s="23"/>
      <c r="ML222" s="23"/>
      <c r="MM222" s="23"/>
      <c r="MN222" s="23"/>
      <c r="MO222" s="23"/>
      <c r="MP222" s="23"/>
      <c r="MQ222" s="23"/>
      <c r="MR222" s="23"/>
      <c r="MS222" s="23"/>
      <c r="MT222" s="23"/>
      <c r="MU222" s="23"/>
      <c r="MV222" s="23"/>
      <c r="MW222" s="23"/>
      <c r="MX222" s="23"/>
      <c r="MY222" s="23"/>
      <c r="MZ222" s="23"/>
      <c r="NA222" s="23"/>
      <c r="NB222" s="23"/>
      <c r="NC222" s="23"/>
      <c r="ND222" s="23"/>
      <c r="NE222" s="23"/>
      <c r="NF222" s="23"/>
      <c r="NG222" s="23"/>
      <c r="NH222" s="23"/>
      <c r="NI222" s="23"/>
      <c r="NJ222" s="23"/>
      <c r="NK222" s="23"/>
      <c r="NL222" s="23"/>
      <c r="NM222" s="23"/>
      <c r="NN222" s="23"/>
      <c r="NO222" s="23"/>
      <c r="NP222" s="23"/>
      <c r="NQ222" s="23"/>
      <c r="NR222" s="23"/>
      <c r="NS222" s="23"/>
      <c r="NT222" s="23"/>
      <c r="NU222" s="23"/>
      <c r="NV222" s="23"/>
      <c r="NW222" s="23"/>
      <c r="NX222" s="23"/>
      <c r="NY222" s="23"/>
      <c r="NZ222" s="23"/>
      <c r="OA222" s="23"/>
      <c r="OB222" s="23"/>
      <c r="OC222" s="23"/>
      <c r="OD222" s="23"/>
      <c r="OE222" s="23"/>
      <c r="OF222" s="23"/>
      <c r="OG222" s="23"/>
      <c r="OH222" s="23"/>
      <c r="OI222" s="23"/>
      <c r="OJ222" s="23"/>
      <c r="OK222" s="23"/>
      <c r="OL222" s="23"/>
      <c r="OM222" s="23"/>
      <c r="ON222" s="23"/>
      <c r="OO222" s="23"/>
      <c r="OP222" s="23"/>
      <c r="OQ222" s="23"/>
      <c r="OR222" s="23"/>
      <c r="OS222" s="23"/>
      <c r="OT222" s="23"/>
      <c r="OU222" s="23"/>
      <c r="OV222" s="23"/>
      <c r="OW222" s="23"/>
      <c r="OX222" s="23"/>
      <c r="OY222" s="23"/>
      <c r="OZ222" s="23"/>
    </row>
    <row r="223" spans="1:416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  <c r="HV223" s="23"/>
      <c r="HW223" s="23"/>
      <c r="HX223" s="23"/>
      <c r="HY223" s="23"/>
      <c r="HZ223" s="23"/>
      <c r="IA223" s="23"/>
      <c r="IB223" s="23"/>
      <c r="IC223" s="23"/>
      <c r="ID223" s="23"/>
      <c r="IE223" s="23"/>
      <c r="IF223" s="23"/>
      <c r="IG223" s="23"/>
      <c r="IH223" s="23"/>
      <c r="II223" s="23"/>
      <c r="IJ223" s="23"/>
      <c r="IK223" s="23"/>
      <c r="IL223" s="23"/>
      <c r="IM223" s="23"/>
      <c r="IN223" s="23"/>
      <c r="IO223" s="23"/>
      <c r="IP223" s="23"/>
      <c r="IQ223" s="23"/>
      <c r="IR223" s="23"/>
      <c r="IS223" s="23"/>
      <c r="IT223" s="23"/>
      <c r="IU223" s="23"/>
      <c r="IV223" s="23"/>
      <c r="IW223" s="23"/>
      <c r="IX223" s="23"/>
      <c r="IY223" s="23"/>
      <c r="IZ223" s="23"/>
      <c r="JA223" s="23"/>
      <c r="JB223" s="23"/>
      <c r="JC223" s="23"/>
      <c r="JD223" s="23"/>
      <c r="JE223" s="23"/>
      <c r="JF223" s="23"/>
      <c r="JG223" s="23"/>
      <c r="JH223" s="23"/>
      <c r="JI223" s="23"/>
      <c r="JJ223" s="23"/>
      <c r="JK223" s="23"/>
      <c r="JL223" s="23"/>
      <c r="JM223" s="23"/>
      <c r="JN223" s="23"/>
      <c r="JO223" s="23"/>
      <c r="JP223" s="23"/>
      <c r="JQ223" s="23"/>
      <c r="JR223" s="23"/>
      <c r="JS223" s="23"/>
      <c r="JT223" s="23"/>
      <c r="JU223" s="23"/>
      <c r="JV223" s="23"/>
      <c r="JW223" s="23"/>
      <c r="JX223" s="23"/>
      <c r="JY223" s="23"/>
      <c r="JZ223" s="23"/>
      <c r="KA223" s="23"/>
      <c r="KB223" s="23"/>
      <c r="KC223" s="23"/>
      <c r="KD223" s="23"/>
      <c r="KE223" s="23"/>
      <c r="KF223" s="23"/>
      <c r="KG223" s="23"/>
      <c r="KH223" s="23"/>
      <c r="KI223" s="23"/>
      <c r="KJ223" s="23"/>
      <c r="KK223" s="23"/>
      <c r="KL223" s="23"/>
      <c r="KM223" s="23"/>
      <c r="KN223" s="23"/>
      <c r="KO223" s="23"/>
      <c r="KP223" s="23"/>
      <c r="KQ223" s="23"/>
      <c r="KR223" s="23"/>
      <c r="KS223" s="23"/>
      <c r="KT223" s="23"/>
      <c r="KU223" s="23"/>
      <c r="KV223" s="23"/>
      <c r="KW223" s="23"/>
      <c r="KX223" s="23"/>
      <c r="KY223" s="23"/>
      <c r="KZ223" s="23"/>
      <c r="LA223" s="23"/>
      <c r="LB223" s="23"/>
      <c r="LC223" s="23"/>
      <c r="LD223" s="23"/>
      <c r="LE223" s="23"/>
      <c r="LF223" s="23"/>
      <c r="LG223" s="23"/>
      <c r="LH223" s="23"/>
      <c r="LI223" s="23"/>
      <c r="LJ223" s="23"/>
      <c r="LK223" s="23"/>
      <c r="LL223" s="23"/>
      <c r="LM223" s="23"/>
      <c r="LN223" s="23"/>
      <c r="LO223" s="23"/>
      <c r="LP223" s="23"/>
      <c r="LQ223" s="23"/>
      <c r="LR223" s="23"/>
      <c r="LS223" s="23"/>
      <c r="LT223" s="23"/>
      <c r="LU223" s="23"/>
      <c r="LV223" s="23"/>
      <c r="LW223" s="23"/>
      <c r="LX223" s="23"/>
      <c r="LY223" s="23"/>
      <c r="LZ223" s="23"/>
      <c r="MA223" s="23"/>
      <c r="MB223" s="23"/>
      <c r="MC223" s="23"/>
      <c r="MD223" s="23"/>
      <c r="ME223" s="23"/>
      <c r="MF223" s="23"/>
      <c r="MG223" s="23"/>
      <c r="MH223" s="23"/>
      <c r="MI223" s="23"/>
      <c r="MJ223" s="23"/>
      <c r="MK223" s="23"/>
      <c r="ML223" s="23"/>
      <c r="MM223" s="23"/>
      <c r="MN223" s="23"/>
      <c r="MO223" s="23"/>
      <c r="MP223" s="23"/>
      <c r="MQ223" s="23"/>
      <c r="MR223" s="23"/>
      <c r="MS223" s="23"/>
      <c r="MT223" s="23"/>
      <c r="MU223" s="23"/>
      <c r="MV223" s="23"/>
      <c r="MW223" s="23"/>
      <c r="MX223" s="23"/>
      <c r="MY223" s="23"/>
      <c r="MZ223" s="23"/>
      <c r="NA223" s="23"/>
      <c r="NB223" s="23"/>
      <c r="NC223" s="23"/>
      <c r="ND223" s="23"/>
      <c r="NE223" s="23"/>
      <c r="NF223" s="23"/>
      <c r="NG223" s="23"/>
      <c r="NH223" s="23"/>
      <c r="NI223" s="23"/>
      <c r="NJ223" s="23"/>
      <c r="NK223" s="23"/>
      <c r="NL223" s="23"/>
      <c r="NM223" s="23"/>
      <c r="NN223" s="23"/>
      <c r="NO223" s="23"/>
      <c r="NP223" s="23"/>
      <c r="NQ223" s="23"/>
      <c r="NR223" s="23"/>
      <c r="NS223" s="23"/>
      <c r="NT223" s="23"/>
      <c r="NU223" s="23"/>
      <c r="NV223" s="23"/>
      <c r="NW223" s="23"/>
      <c r="NX223" s="23"/>
      <c r="NY223" s="23"/>
      <c r="NZ223" s="23"/>
      <c r="OA223" s="23"/>
      <c r="OB223" s="23"/>
      <c r="OC223" s="23"/>
      <c r="OD223" s="23"/>
      <c r="OE223" s="23"/>
      <c r="OF223" s="23"/>
      <c r="OG223" s="23"/>
      <c r="OH223" s="23"/>
      <c r="OI223" s="23"/>
      <c r="OJ223" s="23"/>
      <c r="OK223" s="23"/>
      <c r="OL223" s="23"/>
      <c r="OM223" s="23"/>
      <c r="ON223" s="23"/>
      <c r="OO223" s="23"/>
      <c r="OP223" s="23"/>
      <c r="OQ223" s="23"/>
      <c r="OR223" s="23"/>
      <c r="OS223" s="23"/>
      <c r="OT223" s="23"/>
      <c r="OU223" s="23"/>
      <c r="OV223" s="23"/>
      <c r="OW223" s="23"/>
      <c r="OX223" s="23"/>
      <c r="OY223" s="23"/>
      <c r="OZ223" s="23"/>
    </row>
    <row r="224" spans="1:416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  <c r="HV224" s="23"/>
      <c r="HW224" s="23"/>
      <c r="HX224" s="23"/>
      <c r="HY224" s="23"/>
      <c r="HZ224" s="23"/>
      <c r="IA224" s="23"/>
      <c r="IB224" s="23"/>
      <c r="IC224" s="23"/>
      <c r="ID224" s="23"/>
      <c r="IE224" s="23"/>
      <c r="IF224" s="23"/>
      <c r="IG224" s="23"/>
      <c r="IH224" s="23"/>
      <c r="II224" s="23"/>
      <c r="IJ224" s="23"/>
      <c r="IK224" s="23"/>
      <c r="IL224" s="23"/>
      <c r="IM224" s="23"/>
      <c r="IN224" s="23"/>
      <c r="IO224" s="23"/>
      <c r="IP224" s="23"/>
      <c r="IQ224" s="23"/>
      <c r="IR224" s="23"/>
      <c r="IS224" s="23"/>
      <c r="IT224" s="23"/>
      <c r="IU224" s="23"/>
      <c r="IV224" s="23"/>
      <c r="IW224" s="23"/>
      <c r="IX224" s="23"/>
      <c r="IY224" s="23"/>
      <c r="IZ224" s="23"/>
      <c r="JA224" s="23"/>
      <c r="JB224" s="23"/>
      <c r="JC224" s="23"/>
      <c r="JD224" s="23"/>
      <c r="JE224" s="23"/>
      <c r="JF224" s="23"/>
      <c r="JG224" s="23"/>
      <c r="JH224" s="23"/>
      <c r="JI224" s="23"/>
      <c r="JJ224" s="23"/>
      <c r="JK224" s="23"/>
      <c r="JL224" s="23"/>
      <c r="JM224" s="23"/>
      <c r="JN224" s="23"/>
      <c r="JO224" s="23"/>
      <c r="JP224" s="23"/>
      <c r="JQ224" s="23"/>
      <c r="JR224" s="23"/>
      <c r="JS224" s="23"/>
      <c r="JT224" s="23"/>
      <c r="JU224" s="23"/>
      <c r="JV224" s="23"/>
      <c r="JW224" s="23"/>
      <c r="JX224" s="23"/>
      <c r="JY224" s="23"/>
      <c r="JZ224" s="23"/>
      <c r="KA224" s="23"/>
      <c r="KB224" s="23"/>
      <c r="KC224" s="23"/>
      <c r="KD224" s="23"/>
      <c r="KE224" s="23"/>
      <c r="KF224" s="23"/>
      <c r="KG224" s="23"/>
      <c r="KH224" s="23"/>
      <c r="KI224" s="23"/>
      <c r="KJ224" s="23"/>
      <c r="KK224" s="23"/>
      <c r="KL224" s="23"/>
      <c r="KM224" s="23"/>
      <c r="KN224" s="23"/>
      <c r="KO224" s="23"/>
      <c r="KP224" s="23"/>
      <c r="KQ224" s="23"/>
      <c r="KR224" s="23"/>
      <c r="KS224" s="23"/>
      <c r="KT224" s="23"/>
      <c r="KU224" s="23"/>
      <c r="KV224" s="23"/>
      <c r="KW224" s="23"/>
      <c r="KX224" s="23"/>
      <c r="KY224" s="23"/>
      <c r="KZ224" s="23"/>
      <c r="LA224" s="23"/>
      <c r="LB224" s="23"/>
      <c r="LC224" s="23"/>
      <c r="LD224" s="23"/>
      <c r="LE224" s="23"/>
      <c r="LF224" s="23"/>
      <c r="LG224" s="23"/>
      <c r="LH224" s="23"/>
      <c r="LI224" s="23"/>
      <c r="LJ224" s="23"/>
      <c r="LK224" s="23"/>
      <c r="LL224" s="23"/>
      <c r="LM224" s="23"/>
      <c r="LN224" s="23"/>
      <c r="LO224" s="23"/>
      <c r="LP224" s="23"/>
      <c r="LQ224" s="23"/>
      <c r="LR224" s="23"/>
      <c r="LS224" s="23"/>
      <c r="LT224" s="23"/>
      <c r="LU224" s="23"/>
      <c r="LV224" s="23"/>
      <c r="LW224" s="23"/>
      <c r="LX224" s="23"/>
      <c r="LY224" s="23"/>
      <c r="LZ224" s="23"/>
      <c r="MA224" s="23"/>
      <c r="MB224" s="23"/>
      <c r="MC224" s="23"/>
      <c r="MD224" s="23"/>
      <c r="ME224" s="23"/>
      <c r="MF224" s="23"/>
      <c r="MG224" s="23"/>
      <c r="MH224" s="23"/>
      <c r="MI224" s="23"/>
      <c r="MJ224" s="23"/>
      <c r="MK224" s="23"/>
      <c r="ML224" s="23"/>
      <c r="MM224" s="23"/>
      <c r="MN224" s="23"/>
      <c r="MO224" s="23"/>
      <c r="MP224" s="23"/>
      <c r="MQ224" s="23"/>
      <c r="MR224" s="23"/>
      <c r="MS224" s="23"/>
      <c r="MT224" s="23"/>
      <c r="MU224" s="23"/>
      <c r="MV224" s="23"/>
      <c r="MW224" s="23"/>
      <c r="MX224" s="23"/>
      <c r="MY224" s="23"/>
      <c r="MZ224" s="23"/>
      <c r="NA224" s="23"/>
      <c r="NB224" s="23"/>
      <c r="NC224" s="23"/>
      <c r="ND224" s="23"/>
      <c r="NE224" s="23"/>
      <c r="NF224" s="23"/>
      <c r="NG224" s="23"/>
      <c r="NH224" s="23"/>
      <c r="NI224" s="23"/>
      <c r="NJ224" s="23"/>
      <c r="NK224" s="23"/>
      <c r="NL224" s="23"/>
      <c r="NM224" s="23"/>
      <c r="NN224" s="23"/>
      <c r="NO224" s="23"/>
      <c r="NP224" s="23"/>
      <c r="NQ224" s="23"/>
      <c r="NR224" s="23"/>
      <c r="NS224" s="23"/>
      <c r="NT224" s="23"/>
      <c r="NU224" s="23"/>
      <c r="NV224" s="23"/>
      <c r="NW224" s="23"/>
      <c r="NX224" s="23"/>
      <c r="NY224" s="23"/>
      <c r="NZ224" s="23"/>
      <c r="OA224" s="23"/>
      <c r="OB224" s="23"/>
      <c r="OC224" s="23"/>
      <c r="OD224" s="23"/>
      <c r="OE224" s="23"/>
      <c r="OF224" s="23"/>
      <c r="OG224" s="23"/>
      <c r="OH224" s="23"/>
      <c r="OI224" s="23"/>
      <c r="OJ224" s="23"/>
      <c r="OK224" s="23"/>
      <c r="OL224" s="23"/>
      <c r="OM224" s="23"/>
      <c r="ON224" s="23"/>
      <c r="OO224" s="23"/>
      <c r="OP224" s="23"/>
      <c r="OQ224" s="23"/>
      <c r="OR224" s="23"/>
      <c r="OS224" s="23"/>
      <c r="OT224" s="23"/>
      <c r="OU224" s="23"/>
      <c r="OV224" s="23"/>
      <c r="OW224" s="23"/>
      <c r="OX224" s="23"/>
      <c r="OY224" s="23"/>
      <c r="OZ224" s="23"/>
    </row>
    <row r="225" spans="1:416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  <c r="HV225" s="23"/>
      <c r="HW225" s="23"/>
      <c r="HX225" s="23"/>
      <c r="HY225" s="23"/>
      <c r="HZ225" s="23"/>
      <c r="IA225" s="23"/>
      <c r="IB225" s="23"/>
      <c r="IC225" s="23"/>
      <c r="ID225" s="23"/>
      <c r="IE225" s="23"/>
      <c r="IF225" s="23"/>
      <c r="IG225" s="23"/>
      <c r="IH225" s="23"/>
      <c r="II225" s="23"/>
      <c r="IJ225" s="23"/>
      <c r="IK225" s="23"/>
      <c r="IL225" s="23"/>
      <c r="IM225" s="23"/>
      <c r="IN225" s="23"/>
      <c r="IO225" s="23"/>
      <c r="IP225" s="23"/>
      <c r="IQ225" s="23"/>
      <c r="IR225" s="23"/>
      <c r="IS225" s="23"/>
      <c r="IT225" s="23"/>
      <c r="IU225" s="23"/>
      <c r="IV225" s="23"/>
      <c r="IW225" s="23"/>
      <c r="IX225" s="23"/>
      <c r="IY225" s="23"/>
      <c r="IZ225" s="23"/>
      <c r="JA225" s="23"/>
      <c r="JB225" s="23"/>
      <c r="JC225" s="23"/>
      <c r="JD225" s="23"/>
      <c r="JE225" s="23"/>
      <c r="JF225" s="23"/>
      <c r="JG225" s="23"/>
      <c r="JH225" s="23"/>
      <c r="JI225" s="23"/>
      <c r="JJ225" s="23"/>
      <c r="JK225" s="23"/>
      <c r="JL225" s="23"/>
      <c r="JM225" s="23"/>
      <c r="JN225" s="23"/>
      <c r="JO225" s="23"/>
      <c r="JP225" s="23"/>
      <c r="JQ225" s="23"/>
      <c r="JR225" s="23"/>
      <c r="JS225" s="23"/>
      <c r="JT225" s="23"/>
      <c r="JU225" s="23"/>
      <c r="JV225" s="23"/>
      <c r="JW225" s="23"/>
      <c r="JX225" s="23"/>
      <c r="JY225" s="23"/>
      <c r="JZ225" s="23"/>
      <c r="KA225" s="23"/>
      <c r="KB225" s="23"/>
      <c r="KC225" s="23"/>
      <c r="KD225" s="23"/>
      <c r="KE225" s="23"/>
      <c r="KF225" s="23"/>
      <c r="KG225" s="23"/>
      <c r="KH225" s="23"/>
      <c r="KI225" s="23"/>
      <c r="KJ225" s="23"/>
      <c r="KK225" s="23"/>
      <c r="KL225" s="23"/>
      <c r="KM225" s="23"/>
      <c r="KN225" s="23"/>
      <c r="KO225" s="23"/>
      <c r="KP225" s="23"/>
      <c r="KQ225" s="23"/>
      <c r="KR225" s="23"/>
      <c r="KS225" s="23"/>
      <c r="KT225" s="23"/>
      <c r="KU225" s="23"/>
      <c r="KV225" s="23"/>
      <c r="KW225" s="23"/>
      <c r="KX225" s="23"/>
      <c r="KY225" s="23"/>
      <c r="KZ225" s="23"/>
      <c r="LA225" s="23"/>
      <c r="LB225" s="23"/>
      <c r="LC225" s="23"/>
      <c r="LD225" s="23"/>
      <c r="LE225" s="23"/>
      <c r="LF225" s="23"/>
      <c r="LG225" s="23"/>
      <c r="LH225" s="23"/>
      <c r="LI225" s="23"/>
      <c r="LJ225" s="23"/>
      <c r="LK225" s="23"/>
      <c r="LL225" s="23"/>
      <c r="LM225" s="23"/>
      <c r="LN225" s="23"/>
      <c r="LO225" s="23"/>
      <c r="LP225" s="23"/>
      <c r="LQ225" s="23"/>
      <c r="LR225" s="23"/>
      <c r="LS225" s="23"/>
      <c r="LT225" s="23"/>
      <c r="LU225" s="23"/>
      <c r="LV225" s="23"/>
      <c r="LW225" s="23"/>
      <c r="LX225" s="23"/>
      <c r="LY225" s="23"/>
      <c r="LZ225" s="23"/>
      <c r="MA225" s="23"/>
      <c r="MB225" s="23"/>
      <c r="MC225" s="23"/>
      <c r="MD225" s="23"/>
      <c r="ME225" s="23"/>
      <c r="MF225" s="23"/>
      <c r="MG225" s="23"/>
      <c r="MH225" s="23"/>
      <c r="MI225" s="23"/>
      <c r="MJ225" s="23"/>
      <c r="MK225" s="23"/>
      <c r="ML225" s="23"/>
      <c r="MM225" s="23"/>
      <c r="MN225" s="23"/>
      <c r="MO225" s="23"/>
      <c r="MP225" s="23"/>
      <c r="MQ225" s="23"/>
      <c r="MR225" s="23"/>
      <c r="MS225" s="23"/>
      <c r="MT225" s="23"/>
      <c r="MU225" s="23"/>
      <c r="MV225" s="23"/>
      <c r="MW225" s="23"/>
      <c r="MX225" s="23"/>
      <c r="MY225" s="23"/>
      <c r="MZ225" s="23"/>
      <c r="NA225" s="23"/>
      <c r="NB225" s="23"/>
      <c r="NC225" s="23"/>
      <c r="ND225" s="23"/>
      <c r="NE225" s="23"/>
      <c r="NF225" s="23"/>
      <c r="NG225" s="23"/>
      <c r="NH225" s="23"/>
      <c r="NI225" s="23"/>
      <c r="NJ225" s="23"/>
      <c r="NK225" s="23"/>
      <c r="NL225" s="23"/>
      <c r="NM225" s="23"/>
      <c r="NN225" s="23"/>
      <c r="NO225" s="23"/>
      <c r="NP225" s="23"/>
      <c r="NQ225" s="23"/>
      <c r="NR225" s="23"/>
      <c r="NS225" s="23"/>
      <c r="NT225" s="23"/>
      <c r="NU225" s="23"/>
      <c r="NV225" s="23"/>
      <c r="NW225" s="23"/>
      <c r="NX225" s="23"/>
      <c r="NY225" s="23"/>
      <c r="NZ225" s="23"/>
      <c r="OA225" s="23"/>
      <c r="OB225" s="23"/>
      <c r="OC225" s="23"/>
      <c r="OD225" s="23"/>
      <c r="OE225" s="23"/>
      <c r="OF225" s="23"/>
      <c r="OG225" s="23"/>
      <c r="OH225" s="23"/>
      <c r="OI225" s="23"/>
      <c r="OJ225" s="23"/>
      <c r="OK225" s="23"/>
      <c r="OL225" s="23"/>
      <c r="OM225" s="23"/>
      <c r="ON225" s="23"/>
      <c r="OO225" s="23"/>
      <c r="OP225" s="23"/>
      <c r="OQ225" s="23"/>
      <c r="OR225" s="23"/>
      <c r="OS225" s="23"/>
      <c r="OT225" s="23"/>
      <c r="OU225" s="23"/>
      <c r="OV225" s="23"/>
      <c r="OW225" s="23"/>
      <c r="OX225" s="23"/>
      <c r="OY225" s="23"/>
      <c r="OZ225" s="23"/>
    </row>
    <row r="226" spans="1:41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  <c r="IU226" s="23"/>
      <c r="IV226" s="23"/>
      <c r="IW226" s="23"/>
      <c r="IX226" s="23"/>
      <c r="IY226" s="23"/>
      <c r="IZ226" s="23"/>
      <c r="JA226" s="23"/>
      <c r="JB226" s="23"/>
      <c r="JC226" s="23"/>
      <c r="JD226" s="23"/>
      <c r="JE226" s="23"/>
      <c r="JF226" s="23"/>
      <c r="JG226" s="23"/>
      <c r="JH226" s="23"/>
      <c r="JI226" s="23"/>
      <c r="JJ226" s="23"/>
      <c r="JK226" s="23"/>
      <c r="JL226" s="23"/>
      <c r="JM226" s="23"/>
      <c r="JN226" s="23"/>
      <c r="JO226" s="23"/>
      <c r="JP226" s="23"/>
      <c r="JQ226" s="23"/>
      <c r="JR226" s="23"/>
      <c r="JS226" s="23"/>
      <c r="JT226" s="23"/>
      <c r="JU226" s="23"/>
      <c r="JV226" s="23"/>
      <c r="JW226" s="23"/>
      <c r="JX226" s="23"/>
      <c r="JY226" s="23"/>
      <c r="JZ226" s="23"/>
      <c r="KA226" s="23"/>
      <c r="KB226" s="23"/>
      <c r="KC226" s="23"/>
      <c r="KD226" s="23"/>
      <c r="KE226" s="23"/>
      <c r="KF226" s="23"/>
      <c r="KG226" s="23"/>
      <c r="KH226" s="23"/>
      <c r="KI226" s="23"/>
      <c r="KJ226" s="23"/>
      <c r="KK226" s="23"/>
      <c r="KL226" s="23"/>
      <c r="KM226" s="23"/>
      <c r="KN226" s="23"/>
      <c r="KO226" s="23"/>
      <c r="KP226" s="23"/>
      <c r="KQ226" s="23"/>
      <c r="KR226" s="23"/>
      <c r="KS226" s="23"/>
      <c r="KT226" s="23"/>
      <c r="KU226" s="23"/>
      <c r="KV226" s="23"/>
      <c r="KW226" s="23"/>
      <c r="KX226" s="23"/>
      <c r="KY226" s="23"/>
      <c r="KZ226" s="23"/>
      <c r="LA226" s="23"/>
      <c r="LB226" s="23"/>
      <c r="LC226" s="23"/>
      <c r="LD226" s="23"/>
      <c r="LE226" s="23"/>
      <c r="LF226" s="23"/>
      <c r="LG226" s="23"/>
      <c r="LH226" s="23"/>
      <c r="LI226" s="23"/>
      <c r="LJ226" s="23"/>
      <c r="LK226" s="23"/>
      <c r="LL226" s="23"/>
      <c r="LM226" s="23"/>
      <c r="LN226" s="23"/>
      <c r="LO226" s="23"/>
      <c r="LP226" s="23"/>
      <c r="LQ226" s="23"/>
      <c r="LR226" s="23"/>
      <c r="LS226" s="23"/>
      <c r="LT226" s="23"/>
      <c r="LU226" s="23"/>
      <c r="LV226" s="23"/>
      <c r="LW226" s="23"/>
      <c r="LX226" s="23"/>
      <c r="LY226" s="23"/>
      <c r="LZ226" s="23"/>
      <c r="MA226" s="23"/>
      <c r="MB226" s="23"/>
      <c r="MC226" s="23"/>
      <c r="MD226" s="23"/>
      <c r="ME226" s="23"/>
      <c r="MF226" s="23"/>
      <c r="MG226" s="23"/>
      <c r="MH226" s="23"/>
      <c r="MI226" s="23"/>
      <c r="MJ226" s="23"/>
      <c r="MK226" s="23"/>
      <c r="ML226" s="23"/>
      <c r="MM226" s="23"/>
      <c r="MN226" s="23"/>
      <c r="MO226" s="23"/>
      <c r="MP226" s="23"/>
      <c r="MQ226" s="23"/>
      <c r="MR226" s="23"/>
      <c r="MS226" s="23"/>
      <c r="MT226" s="23"/>
      <c r="MU226" s="23"/>
      <c r="MV226" s="23"/>
      <c r="MW226" s="23"/>
      <c r="MX226" s="23"/>
      <c r="MY226" s="23"/>
      <c r="MZ226" s="23"/>
      <c r="NA226" s="23"/>
      <c r="NB226" s="23"/>
      <c r="NC226" s="23"/>
      <c r="ND226" s="23"/>
      <c r="NE226" s="23"/>
      <c r="NF226" s="23"/>
      <c r="NG226" s="23"/>
      <c r="NH226" s="23"/>
      <c r="NI226" s="23"/>
      <c r="NJ226" s="23"/>
      <c r="NK226" s="23"/>
      <c r="NL226" s="23"/>
      <c r="NM226" s="23"/>
      <c r="NN226" s="23"/>
      <c r="NO226" s="23"/>
      <c r="NP226" s="23"/>
      <c r="NQ226" s="23"/>
      <c r="NR226" s="23"/>
      <c r="NS226" s="23"/>
      <c r="NT226" s="23"/>
      <c r="NU226" s="23"/>
      <c r="NV226" s="23"/>
      <c r="NW226" s="23"/>
      <c r="NX226" s="23"/>
      <c r="NY226" s="23"/>
      <c r="NZ226" s="23"/>
      <c r="OA226" s="23"/>
      <c r="OB226" s="23"/>
      <c r="OC226" s="23"/>
      <c r="OD226" s="23"/>
      <c r="OE226" s="23"/>
      <c r="OF226" s="23"/>
      <c r="OG226" s="23"/>
      <c r="OH226" s="23"/>
      <c r="OI226" s="23"/>
      <c r="OJ226" s="23"/>
      <c r="OK226" s="23"/>
      <c r="OL226" s="23"/>
      <c r="OM226" s="23"/>
      <c r="ON226" s="23"/>
      <c r="OO226" s="23"/>
      <c r="OP226" s="23"/>
      <c r="OQ226" s="23"/>
      <c r="OR226" s="23"/>
      <c r="OS226" s="23"/>
      <c r="OT226" s="23"/>
      <c r="OU226" s="23"/>
      <c r="OV226" s="23"/>
      <c r="OW226" s="23"/>
      <c r="OX226" s="23"/>
      <c r="OY226" s="23"/>
      <c r="OZ226" s="23"/>
    </row>
    <row r="227" spans="1:416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  <c r="HV227" s="23"/>
      <c r="HW227" s="23"/>
      <c r="HX227" s="23"/>
      <c r="HY227" s="23"/>
      <c r="HZ227" s="23"/>
      <c r="IA227" s="23"/>
      <c r="IB227" s="23"/>
      <c r="IC227" s="23"/>
      <c r="ID227" s="23"/>
      <c r="IE227" s="23"/>
      <c r="IF227" s="23"/>
      <c r="IG227" s="23"/>
      <c r="IH227" s="23"/>
      <c r="II227" s="23"/>
      <c r="IJ227" s="23"/>
      <c r="IK227" s="23"/>
      <c r="IL227" s="23"/>
      <c r="IM227" s="23"/>
      <c r="IN227" s="23"/>
      <c r="IO227" s="23"/>
      <c r="IP227" s="23"/>
      <c r="IQ227" s="23"/>
      <c r="IR227" s="23"/>
      <c r="IS227" s="23"/>
      <c r="IT227" s="23"/>
      <c r="IU227" s="23"/>
      <c r="IV227" s="23"/>
      <c r="IW227" s="23"/>
      <c r="IX227" s="23"/>
      <c r="IY227" s="23"/>
      <c r="IZ227" s="23"/>
      <c r="JA227" s="23"/>
      <c r="JB227" s="23"/>
      <c r="JC227" s="23"/>
      <c r="JD227" s="23"/>
      <c r="JE227" s="23"/>
      <c r="JF227" s="23"/>
      <c r="JG227" s="23"/>
      <c r="JH227" s="23"/>
      <c r="JI227" s="23"/>
      <c r="JJ227" s="23"/>
      <c r="JK227" s="23"/>
      <c r="JL227" s="23"/>
      <c r="JM227" s="23"/>
      <c r="JN227" s="23"/>
      <c r="JO227" s="23"/>
      <c r="JP227" s="23"/>
      <c r="JQ227" s="23"/>
      <c r="JR227" s="23"/>
      <c r="JS227" s="23"/>
      <c r="JT227" s="23"/>
      <c r="JU227" s="23"/>
      <c r="JV227" s="23"/>
      <c r="JW227" s="23"/>
      <c r="JX227" s="23"/>
      <c r="JY227" s="23"/>
      <c r="JZ227" s="23"/>
      <c r="KA227" s="23"/>
      <c r="KB227" s="23"/>
      <c r="KC227" s="23"/>
      <c r="KD227" s="23"/>
      <c r="KE227" s="23"/>
      <c r="KF227" s="23"/>
      <c r="KG227" s="23"/>
      <c r="KH227" s="23"/>
      <c r="KI227" s="23"/>
      <c r="KJ227" s="23"/>
      <c r="KK227" s="23"/>
      <c r="KL227" s="23"/>
      <c r="KM227" s="23"/>
      <c r="KN227" s="23"/>
      <c r="KO227" s="23"/>
      <c r="KP227" s="23"/>
      <c r="KQ227" s="23"/>
      <c r="KR227" s="23"/>
      <c r="KS227" s="23"/>
      <c r="KT227" s="23"/>
      <c r="KU227" s="23"/>
      <c r="KV227" s="23"/>
      <c r="KW227" s="23"/>
      <c r="KX227" s="23"/>
      <c r="KY227" s="23"/>
      <c r="KZ227" s="23"/>
      <c r="LA227" s="23"/>
      <c r="LB227" s="23"/>
      <c r="LC227" s="23"/>
      <c r="LD227" s="23"/>
      <c r="LE227" s="23"/>
      <c r="LF227" s="23"/>
      <c r="LG227" s="23"/>
      <c r="LH227" s="23"/>
      <c r="LI227" s="23"/>
      <c r="LJ227" s="23"/>
      <c r="LK227" s="23"/>
      <c r="LL227" s="23"/>
      <c r="LM227" s="23"/>
      <c r="LN227" s="23"/>
      <c r="LO227" s="23"/>
      <c r="LP227" s="23"/>
      <c r="LQ227" s="23"/>
      <c r="LR227" s="23"/>
      <c r="LS227" s="23"/>
      <c r="LT227" s="23"/>
      <c r="LU227" s="23"/>
      <c r="LV227" s="23"/>
      <c r="LW227" s="23"/>
      <c r="LX227" s="23"/>
      <c r="LY227" s="23"/>
      <c r="LZ227" s="23"/>
      <c r="MA227" s="23"/>
      <c r="MB227" s="23"/>
      <c r="MC227" s="23"/>
      <c r="MD227" s="23"/>
      <c r="ME227" s="23"/>
      <c r="MF227" s="23"/>
      <c r="MG227" s="23"/>
      <c r="MH227" s="23"/>
      <c r="MI227" s="23"/>
      <c r="MJ227" s="23"/>
      <c r="MK227" s="23"/>
      <c r="ML227" s="23"/>
      <c r="MM227" s="23"/>
      <c r="MN227" s="23"/>
      <c r="MO227" s="23"/>
      <c r="MP227" s="23"/>
      <c r="MQ227" s="23"/>
      <c r="MR227" s="23"/>
      <c r="MS227" s="23"/>
      <c r="MT227" s="23"/>
      <c r="MU227" s="23"/>
      <c r="MV227" s="23"/>
      <c r="MW227" s="23"/>
      <c r="MX227" s="23"/>
      <c r="MY227" s="23"/>
      <c r="MZ227" s="23"/>
      <c r="NA227" s="23"/>
      <c r="NB227" s="23"/>
      <c r="NC227" s="23"/>
      <c r="ND227" s="23"/>
      <c r="NE227" s="23"/>
      <c r="NF227" s="23"/>
      <c r="NG227" s="23"/>
      <c r="NH227" s="23"/>
      <c r="NI227" s="23"/>
      <c r="NJ227" s="23"/>
      <c r="NK227" s="23"/>
      <c r="NL227" s="23"/>
      <c r="NM227" s="23"/>
      <c r="NN227" s="23"/>
      <c r="NO227" s="23"/>
      <c r="NP227" s="23"/>
      <c r="NQ227" s="23"/>
      <c r="NR227" s="23"/>
      <c r="NS227" s="23"/>
      <c r="NT227" s="23"/>
      <c r="NU227" s="23"/>
      <c r="NV227" s="23"/>
      <c r="NW227" s="23"/>
      <c r="NX227" s="23"/>
      <c r="NY227" s="23"/>
      <c r="NZ227" s="23"/>
      <c r="OA227" s="23"/>
      <c r="OB227" s="23"/>
      <c r="OC227" s="23"/>
      <c r="OD227" s="23"/>
      <c r="OE227" s="23"/>
      <c r="OF227" s="23"/>
      <c r="OG227" s="23"/>
      <c r="OH227" s="23"/>
      <c r="OI227" s="23"/>
      <c r="OJ227" s="23"/>
      <c r="OK227" s="23"/>
      <c r="OL227" s="23"/>
      <c r="OM227" s="23"/>
      <c r="ON227" s="23"/>
      <c r="OO227" s="23"/>
      <c r="OP227" s="23"/>
      <c r="OQ227" s="23"/>
      <c r="OR227" s="23"/>
      <c r="OS227" s="23"/>
      <c r="OT227" s="23"/>
      <c r="OU227" s="23"/>
      <c r="OV227" s="23"/>
      <c r="OW227" s="23"/>
      <c r="OX227" s="23"/>
      <c r="OY227" s="23"/>
      <c r="OZ227" s="23"/>
    </row>
    <row r="228" spans="1:416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  <c r="FG228" s="23"/>
      <c r="FH228" s="23"/>
      <c r="FI228" s="23"/>
      <c r="FJ228" s="23"/>
      <c r="FK228" s="23"/>
      <c r="FL228" s="23"/>
      <c r="FM228" s="23"/>
      <c r="FN228" s="23"/>
      <c r="FO228" s="23"/>
      <c r="FP228" s="23"/>
      <c r="FQ228" s="23"/>
      <c r="FR228" s="23"/>
      <c r="FS228" s="23"/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  <c r="GD228" s="23"/>
      <c r="GE228" s="23"/>
      <c r="GF228" s="23"/>
      <c r="GG228" s="23"/>
      <c r="GH228" s="23"/>
      <c r="GI228" s="23"/>
      <c r="GJ228" s="23"/>
      <c r="GK228" s="23"/>
      <c r="GL228" s="23"/>
      <c r="GM228" s="23"/>
      <c r="GN228" s="23"/>
      <c r="GO228" s="23"/>
      <c r="GP228" s="23"/>
      <c r="GQ228" s="23"/>
      <c r="GR228" s="23"/>
      <c r="GS228" s="23"/>
      <c r="GT228" s="23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  <c r="HV228" s="23"/>
      <c r="HW228" s="23"/>
      <c r="HX228" s="23"/>
      <c r="HY228" s="23"/>
      <c r="HZ228" s="23"/>
      <c r="IA228" s="23"/>
      <c r="IB228" s="23"/>
      <c r="IC228" s="23"/>
      <c r="ID228" s="23"/>
      <c r="IE228" s="23"/>
      <c r="IF228" s="23"/>
      <c r="IG228" s="23"/>
      <c r="IH228" s="23"/>
      <c r="II228" s="23"/>
      <c r="IJ228" s="23"/>
      <c r="IK228" s="23"/>
      <c r="IL228" s="23"/>
      <c r="IM228" s="23"/>
      <c r="IN228" s="23"/>
      <c r="IO228" s="23"/>
      <c r="IP228" s="23"/>
      <c r="IQ228" s="23"/>
      <c r="IR228" s="23"/>
      <c r="IS228" s="23"/>
      <c r="IT228" s="23"/>
      <c r="IU228" s="23"/>
      <c r="IV228" s="23"/>
      <c r="IW228" s="23"/>
      <c r="IX228" s="23"/>
      <c r="IY228" s="23"/>
      <c r="IZ228" s="23"/>
      <c r="JA228" s="23"/>
      <c r="JB228" s="23"/>
      <c r="JC228" s="23"/>
      <c r="JD228" s="23"/>
      <c r="JE228" s="23"/>
      <c r="JF228" s="23"/>
      <c r="JG228" s="23"/>
      <c r="JH228" s="23"/>
      <c r="JI228" s="23"/>
      <c r="JJ228" s="23"/>
      <c r="JK228" s="23"/>
      <c r="JL228" s="23"/>
      <c r="JM228" s="23"/>
      <c r="JN228" s="23"/>
      <c r="JO228" s="23"/>
      <c r="JP228" s="23"/>
      <c r="JQ228" s="23"/>
      <c r="JR228" s="23"/>
      <c r="JS228" s="23"/>
      <c r="JT228" s="23"/>
      <c r="JU228" s="23"/>
      <c r="JV228" s="23"/>
      <c r="JW228" s="23"/>
      <c r="JX228" s="23"/>
      <c r="JY228" s="23"/>
      <c r="JZ228" s="23"/>
      <c r="KA228" s="23"/>
      <c r="KB228" s="23"/>
      <c r="KC228" s="23"/>
      <c r="KD228" s="23"/>
      <c r="KE228" s="23"/>
      <c r="KF228" s="23"/>
      <c r="KG228" s="23"/>
      <c r="KH228" s="23"/>
      <c r="KI228" s="23"/>
      <c r="KJ228" s="23"/>
      <c r="KK228" s="23"/>
      <c r="KL228" s="23"/>
      <c r="KM228" s="23"/>
      <c r="KN228" s="23"/>
      <c r="KO228" s="23"/>
      <c r="KP228" s="23"/>
      <c r="KQ228" s="23"/>
      <c r="KR228" s="23"/>
      <c r="KS228" s="23"/>
      <c r="KT228" s="23"/>
      <c r="KU228" s="23"/>
      <c r="KV228" s="23"/>
      <c r="KW228" s="23"/>
      <c r="KX228" s="23"/>
      <c r="KY228" s="23"/>
      <c r="KZ228" s="23"/>
      <c r="LA228" s="23"/>
      <c r="LB228" s="23"/>
      <c r="LC228" s="23"/>
      <c r="LD228" s="23"/>
      <c r="LE228" s="23"/>
      <c r="LF228" s="23"/>
      <c r="LG228" s="23"/>
      <c r="LH228" s="23"/>
      <c r="LI228" s="23"/>
      <c r="LJ228" s="23"/>
      <c r="LK228" s="23"/>
      <c r="LL228" s="23"/>
      <c r="LM228" s="23"/>
      <c r="LN228" s="23"/>
      <c r="LO228" s="23"/>
      <c r="LP228" s="23"/>
      <c r="LQ228" s="23"/>
      <c r="LR228" s="23"/>
      <c r="LS228" s="23"/>
      <c r="LT228" s="23"/>
      <c r="LU228" s="23"/>
      <c r="LV228" s="23"/>
      <c r="LW228" s="23"/>
      <c r="LX228" s="23"/>
      <c r="LY228" s="23"/>
      <c r="LZ228" s="23"/>
      <c r="MA228" s="23"/>
      <c r="MB228" s="23"/>
      <c r="MC228" s="23"/>
      <c r="MD228" s="23"/>
      <c r="ME228" s="23"/>
      <c r="MF228" s="23"/>
      <c r="MG228" s="23"/>
      <c r="MH228" s="23"/>
      <c r="MI228" s="23"/>
      <c r="MJ228" s="23"/>
      <c r="MK228" s="23"/>
      <c r="ML228" s="23"/>
      <c r="MM228" s="23"/>
      <c r="MN228" s="23"/>
      <c r="MO228" s="23"/>
      <c r="MP228" s="23"/>
      <c r="MQ228" s="23"/>
      <c r="MR228" s="23"/>
      <c r="MS228" s="23"/>
      <c r="MT228" s="23"/>
      <c r="MU228" s="23"/>
      <c r="MV228" s="23"/>
      <c r="MW228" s="23"/>
      <c r="MX228" s="23"/>
      <c r="MY228" s="23"/>
      <c r="MZ228" s="23"/>
      <c r="NA228" s="23"/>
      <c r="NB228" s="23"/>
      <c r="NC228" s="23"/>
      <c r="ND228" s="23"/>
      <c r="NE228" s="23"/>
      <c r="NF228" s="23"/>
      <c r="NG228" s="23"/>
      <c r="NH228" s="23"/>
      <c r="NI228" s="23"/>
      <c r="NJ228" s="23"/>
      <c r="NK228" s="23"/>
      <c r="NL228" s="23"/>
      <c r="NM228" s="23"/>
      <c r="NN228" s="23"/>
      <c r="NO228" s="23"/>
      <c r="NP228" s="23"/>
      <c r="NQ228" s="23"/>
      <c r="NR228" s="23"/>
      <c r="NS228" s="23"/>
      <c r="NT228" s="23"/>
      <c r="NU228" s="23"/>
      <c r="NV228" s="23"/>
      <c r="NW228" s="23"/>
      <c r="NX228" s="23"/>
      <c r="NY228" s="23"/>
      <c r="NZ228" s="23"/>
      <c r="OA228" s="23"/>
      <c r="OB228" s="23"/>
      <c r="OC228" s="23"/>
      <c r="OD228" s="23"/>
      <c r="OE228" s="23"/>
      <c r="OF228" s="23"/>
      <c r="OG228" s="23"/>
      <c r="OH228" s="23"/>
      <c r="OI228" s="23"/>
      <c r="OJ228" s="23"/>
      <c r="OK228" s="23"/>
      <c r="OL228" s="23"/>
      <c r="OM228" s="23"/>
      <c r="ON228" s="23"/>
      <c r="OO228" s="23"/>
      <c r="OP228" s="23"/>
      <c r="OQ228" s="23"/>
      <c r="OR228" s="23"/>
      <c r="OS228" s="23"/>
      <c r="OT228" s="23"/>
      <c r="OU228" s="23"/>
      <c r="OV228" s="23"/>
      <c r="OW228" s="23"/>
      <c r="OX228" s="23"/>
      <c r="OY228" s="23"/>
      <c r="OZ228" s="23"/>
    </row>
    <row r="229" spans="1:416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  <c r="HV229" s="23"/>
      <c r="HW229" s="23"/>
      <c r="HX229" s="23"/>
      <c r="HY229" s="23"/>
      <c r="HZ229" s="23"/>
      <c r="IA229" s="23"/>
      <c r="IB229" s="23"/>
      <c r="IC229" s="23"/>
      <c r="ID229" s="23"/>
      <c r="IE229" s="23"/>
      <c r="IF229" s="23"/>
      <c r="IG229" s="23"/>
      <c r="IH229" s="23"/>
      <c r="II229" s="23"/>
      <c r="IJ229" s="23"/>
      <c r="IK229" s="23"/>
      <c r="IL229" s="23"/>
      <c r="IM229" s="23"/>
      <c r="IN229" s="23"/>
      <c r="IO229" s="23"/>
      <c r="IP229" s="23"/>
      <c r="IQ229" s="23"/>
      <c r="IR229" s="23"/>
      <c r="IS229" s="23"/>
      <c r="IT229" s="23"/>
      <c r="IU229" s="23"/>
      <c r="IV229" s="23"/>
      <c r="IW229" s="23"/>
      <c r="IX229" s="23"/>
      <c r="IY229" s="23"/>
      <c r="IZ229" s="23"/>
      <c r="JA229" s="23"/>
      <c r="JB229" s="23"/>
      <c r="JC229" s="23"/>
      <c r="JD229" s="23"/>
      <c r="JE229" s="23"/>
      <c r="JF229" s="23"/>
      <c r="JG229" s="23"/>
      <c r="JH229" s="23"/>
      <c r="JI229" s="23"/>
      <c r="JJ229" s="23"/>
      <c r="JK229" s="23"/>
      <c r="JL229" s="23"/>
      <c r="JM229" s="23"/>
      <c r="JN229" s="23"/>
      <c r="JO229" s="23"/>
      <c r="JP229" s="23"/>
      <c r="JQ229" s="23"/>
      <c r="JR229" s="23"/>
      <c r="JS229" s="23"/>
      <c r="JT229" s="23"/>
      <c r="JU229" s="23"/>
      <c r="JV229" s="23"/>
      <c r="JW229" s="23"/>
      <c r="JX229" s="23"/>
      <c r="JY229" s="23"/>
      <c r="JZ229" s="23"/>
      <c r="KA229" s="23"/>
      <c r="KB229" s="23"/>
      <c r="KC229" s="23"/>
      <c r="KD229" s="23"/>
      <c r="KE229" s="23"/>
      <c r="KF229" s="23"/>
      <c r="KG229" s="23"/>
      <c r="KH229" s="23"/>
      <c r="KI229" s="23"/>
      <c r="KJ229" s="23"/>
      <c r="KK229" s="23"/>
      <c r="KL229" s="23"/>
      <c r="KM229" s="23"/>
      <c r="KN229" s="23"/>
      <c r="KO229" s="23"/>
      <c r="KP229" s="23"/>
      <c r="KQ229" s="23"/>
      <c r="KR229" s="23"/>
      <c r="KS229" s="23"/>
      <c r="KT229" s="23"/>
      <c r="KU229" s="23"/>
      <c r="KV229" s="23"/>
      <c r="KW229" s="23"/>
      <c r="KX229" s="23"/>
      <c r="KY229" s="23"/>
      <c r="KZ229" s="23"/>
      <c r="LA229" s="23"/>
      <c r="LB229" s="23"/>
      <c r="LC229" s="23"/>
      <c r="LD229" s="23"/>
      <c r="LE229" s="23"/>
      <c r="LF229" s="23"/>
      <c r="LG229" s="23"/>
      <c r="LH229" s="23"/>
      <c r="LI229" s="23"/>
      <c r="LJ229" s="23"/>
      <c r="LK229" s="23"/>
      <c r="LL229" s="23"/>
      <c r="LM229" s="23"/>
      <c r="LN229" s="23"/>
      <c r="LO229" s="23"/>
      <c r="LP229" s="23"/>
      <c r="LQ229" s="23"/>
      <c r="LR229" s="23"/>
      <c r="LS229" s="23"/>
      <c r="LT229" s="23"/>
      <c r="LU229" s="23"/>
      <c r="LV229" s="23"/>
      <c r="LW229" s="23"/>
      <c r="LX229" s="23"/>
      <c r="LY229" s="23"/>
      <c r="LZ229" s="23"/>
      <c r="MA229" s="23"/>
      <c r="MB229" s="23"/>
      <c r="MC229" s="23"/>
      <c r="MD229" s="23"/>
      <c r="ME229" s="23"/>
      <c r="MF229" s="23"/>
      <c r="MG229" s="23"/>
      <c r="MH229" s="23"/>
      <c r="MI229" s="23"/>
      <c r="MJ229" s="23"/>
      <c r="MK229" s="23"/>
      <c r="ML229" s="23"/>
      <c r="MM229" s="23"/>
      <c r="MN229" s="23"/>
      <c r="MO229" s="23"/>
      <c r="MP229" s="23"/>
      <c r="MQ229" s="23"/>
      <c r="MR229" s="23"/>
      <c r="MS229" s="23"/>
      <c r="MT229" s="23"/>
      <c r="MU229" s="23"/>
      <c r="MV229" s="23"/>
      <c r="MW229" s="23"/>
      <c r="MX229" s="23"/>
      <c r="MY229" s="23"/>
      <c r="MZ229" s="23"/>
      <c r="NA229" s="23"/>
      <c r="NB229" s="23"/>
      <c r="NC229" s="23"/>
      <c r="ND229" s="23"/>
      <c r="NE229" s="23"/>
      <c r="NF229" s="23"/>
      <c r="NG229" s="23"/>
      <c r="NH229" s="23"/>
      <c r="NI229" s="23"/>
      <c r="NJ229" s="23"/>
      <c r="NK229" s="23"/>
      <c r="NL229" s="23"/>
      <c r="NM229" s="23"/>
      <c r="NN229" s="23"/>
      <c r="NO229" s="23"/>
      <c r="NP229" s="23"/>
      <c r="NQ229" s="23"/>
      <c r="NR229" s="23"/>
      <c r="NS229" s="23"/>
      <c r="NT229" s="23"/>
      <c r="NU229" s="23"/>
      <c r="NV229" s="23"/>
      <c r="NW229" s="23"/>
      <c r="NX229" s="23"/>
      <c r="NY229" s="23"/>
      <c r="NZ229" s="23"/>
      <c r="OA229" s="23"/>
      <c r="OB229" s="23"/>
      <c r="OC229" s="23"/>
      <c r="OD229" s="23"/>
      <c r="OE229" s="23"/>
      <c r="OF229" s="23"/>
      <c r="OG229" s="23"/>
      <c r="OH229" s="23"/>
      <c r="OI229" s="23"/>
      <c r="OJ229" s="23"/>
      <c r="OK229" s="23"/>
      <c r="OL229" s="23"/>
      <c r="OM229" s="23"/>
      <c r="ON229" s="23"/>
      <c r="OO229" s="23"/>
      <c r="OP229" s="23"/>
      <c r="OQ229" s="23"/>
      <c r="OR229" s="23"/>
      <c r="OS229" s="23"/>
      <c r="OT229" s="23"/>
      <c r="OU229" s="23"/>
      <c r="OV229" s="23"/>
      <c r="OW229" s="23"/>
      <c r="OX229" s="23"/>
      <c r="OY229" s="23"/>
      <c r="OZ229" s="23"/>
    </row>
    <row r="230" spans="1:416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  <c r="HR230" s="23"/>
      <c r="HS230" s="23"/>
      <c r="HT230" s="23"/>
      <c r="HU230" s="23"/>
      <c r="HV230" s="23"/>
      <c r="HW230" s="23"/>
      <c r="HX230" s="23"/>
      <c r="HY230" s="23"/>
      <c r="HZ230" s="23"/>
      <c r="IA230" s="23"/>
      <c r="IB230" s="23"/>
      <c r="IC230" s="23"/>
      <c r="ID230" s="23"/>
      <c r="IE230" s="23"/>
      <c r="IF230" s="23"/>
      <c r="IG230" s="23"/>
      <c r="IH230" s="23"/>
      <c r="II230" s="23"/>
      <c r="IJ230" s="23"/>
      <c r="IK230" s="23"/>
      <c r="IL230" s="23"/>
      <c r="IM230" s="23"/>
      <c r="IN230" s="23"/>
      <c r="IO230" s="23"/>
      <c r="IP230" s="23"/>
      <c r="IQ230" s="23"/>
      <c r="IR230" s="23"/>
      <c r="IS230" s="23"/>
      <c r="IT230" s="23"/>
      <c r="IU230" s="23"/>
      <c r="IV230" s="23"/>
      <c r="IW230" s="23"/>
      <c r="IX230" s="23"/>
      <c r="IY230" s="23"/>
      <c r="IZ230" s="23"/>
      <c r="JA230" s="23"/>
      <c r="JB230" s="23"/>
      <c r="JC230" s="23"/>
      <c r="JD230" s="23"/>
      <c r="JE230" s="23"/>
      <c r="JF230" s="23"/>
      <c r="JG230" s="23"/>
      <c r="JH230" s="23"/>
      <c r="JI230" s="23"/>
      <c r="JJ230" s="23"/>
      <c r="JK230" s="23"/>
      <c r="JL230" s="23"/>
      <c r="JM230" s="23"/>
      <c r="JN230" s="23"/>
      <c r="JO230" s="23"/>
      <c r="JP230" s="23"/>
      <c r="JQ230" s="23"/>
      <c r="JR230" s="23"/>
      <c r="JS230" s="23"/>
      <c r="JT230" s="23"/>
      <c r="JU230" s="23"/>
      <c r="JV230" s="23"/>
      <c r="JW230" s="23"/>
      <c r="JX230" s="23"/>
      <c r="JY230" s="23"/>
      <c r="JZ230" s="23"/>
      <c r="KA230" s="23"/>
      <c r="KB230" s="23"/>
      <c r="KC230" s="23"/>
      <c r="KD230" s="23"/>
      <c r="KE230" s="23"/>
      <c r="KF230" s="23"/>
      <c r="KG230" s="23"/>
      <c r="KH230" s="23"/>
      <c r="KI230" s="23"/>
      <c r="KJ230" s="23"/>
      <c r="KK230" s="23"/>
      <c r="KL230" s="23"/>
      <c r="KM230" s="23"/>
      <c r="KN230" s="23"/>
      <c r="KO230" s="23"/>
      <c r="KP230" s="23"/>
      <c r="KQ230" s="23"/>
      <c r="KR230" s="23"/>
      <c r="KS230" s="23"/>
      <c r="KT230" s="23"/>
      <c r="KU230" s="23"/>
      <c r="KV230" s="23"/>
      <c r="KW230" s="23"/>
      <c r="KX230" s="23"/>
      <c r="KY230" s="23"/>
      <c r="KZ230" s="23"/>
      <c r="LA230" s="23"/>
      <c r="LB230" s="23"/>
      <c r="LC230" s="23"/>
      <c r="LD230" s="23"/>
      <c r="LE230" s="23"/>
      <c r="LF230" s="23"/>
      <c r="LG230" s="23"/>
      <c r="LH230" s="23"/>
      <c r="LI230" s="23"/>
      <c r="LJ230" s="23"/>
      <c r="LK230" s="23"/>
      <c r="LL230" s="23"/>
      <c r="LM230" s="23"/>
      <c r="LN230" s="23"/>
      <c r="LO230" s="23"/>
      <c r="LP230" s="23"/>
      <c r="LQ230" s="23"/>
      <c r="LR230" s="23"/>
      <c r="LS230" s="23"/>
      <c r="LT230" s="23"/>
      <c r="LU230" s="23"/>
      <c r="LV230" s="23"/>
      <c r="LW230" s="23"/>
      <c r="LX230" s="23"/>
      <c r="LY230" s="23"/>
      <c r="LZ230" s="23"/>
      <c r="MA230" s="23"/>
      <c r="MB230" s="23"/>
      <c r="MC230" s="23"/>
      <c r="MD230" s="23"/>
      <c r="ME230" s="23"/>
      <c r="MF230" s="23"/>
      <c r="MG230" s="23"/>
      <c r="MH230" s="23"/>
      <c r="MI230" s="23"/>
      <c r="MJ230" s="23"/>
      <c r="MK230" s="23"/>
      <c r="ML230" s="23"/>
      <c r="MM230" s="23"/>
      <c r="MN230" s="23"/>
      <c r="MO230" s="23"/>
      <c r="MP230" s="23"/>
      <c r="MQ230" s="23"/>
      <c r="MR230" s="23"/>
      <c r="MS230" s="23"/>
      <c r="MT230" s="23"/>
      <c r="MU230" s="23"/>
      <c r="MV230" s="23"/>
      <c r="MW230" s="23"/>
      <c r="MX230" s="23"/>
      <c r="MY230" s="23"/>
      <c r="MZ230" s="23"/>
      <c r="NA230" s="23"/>
      <c r="NB230" s="23"/>
      <c r="NC230" s="23"/>
      <c r="ND230" s="23"/>
      <c r="NE230" s="23"/>
      <c r="NF230" s="23"/>
      <c r="NG230" s="23"/>
      <c r="NH230" s="23"/>
      <c r="NI230" s="23"/>
      <c r="NJ230" s="23"/>
      <c r="NK230" s="23"/>
      <c r="NL230" s="23"/>
      <c r="NM230" s="23"/>
      <c r="NN230" s="23"/>
      <c r="NO230" s="23"/>
      <c r="NP230" s="23"/>
      <c r="NQ230" s="23"/>
      <c r="NR230" s="23"/>
      <c r="NS230" s="23"/>
      <c r="NT230" s="23"/>
      <c r="NU230" s="23"/>
      <c r="NV230" s="23"/>
      <c r="NW230" s="23"/>
      <c r="NX230" s="23"/>
      <c r="NY230" s="23"/>
      <c r="NZ230" s="23"/>
      <c r="OA230" s="23"/>
      <c r="OB230" s="23"/>
      <c r="OC230" s="23"/>
      <c r="OD230" s="23"/>
      <c r="OE230" s="23"/>
      <c r="OF230" s="23"/>
      <c r="OG230" s="23"/>
      <c r="OH230" s="23"/>
      <c r="OI230" s="23"/>
      <c r="OJ230" s="23"/>
      <c r="OK230" s="23"/>
      <c r="OL230" s="23"/>
      <c r="OM230" s="23"/>
      <c r="ON230" s="23"/>
      <c r="OO230" s="23"/>
      <c r="OP230" s="23"/>
      <c r="OQ230" s="23"/>
      <c r="OR230" s="23"/>
      <c r="OS230" s="23"/>
      <c r="OT230" s="23"/>
      <c r="OU230" s="23"/>
      <c r="OV230" s="23"/>
      <c r="OW230" s="23"/>
      <c r="OX230" s="23"/>
      <c r="OY230" s="23"/>
      <c r="OZ230" s="23"/>
    </row>
    <row r="231" spans="1:416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  <c r="HR231" s="23"/>
      <c r="HS231" s="23"/>
      <c r="HT231" s="23"/>
      <c r="HU231" s="23"/>
      <c r="HV231" s="23"/>
      <c r="HW231" s="23"/>
      <c r="HX231" s="23"/>
      <c r="HY231" s="23"/>
      <c r="HZ231" s="23"/>
      <c r="IA231" s="23"/>
      <c r="IB231" s="23"/>
      <c r="IC231" s="23"/>
      <c r="ID231" s="23"/>
      <c r="IE231" s="23"/>
      <c r="IF231" s="23"/>
      <c r="IG231" s="23"/>
      <c r="IH231" s="23"/>
      <c r="II231" s="23"/>
      <c r="IJ231" s="23"/>
      <c r="IK231" s="23"/>
      <c r="IL231" s="23"/>
      <c r="IM231" s="23"/>
      <c r="IN231" s="23"/>
      <c r="IO231" s="23"/>
      <c r="IP231" s="23"/>
      <c r="IQ231" s="23"/>
      <c r="IR231" s="23"/>
      <c r="IS231" s="23"/>
      <c r="IT231" s="23"/>
      <c r="IU231" s="23"/>
      <c r="IV231" s="23"/>
      <c r="IW231" s="23"/>
      <c r="IX231" s="23"/>
      <c r="IY231" s="23"/>
      <c r="IZ231" s="23"/>
      <c r="JA231" s="23"/>
      <c r="JB231" s="23"/>
      <c r="JC231" s="23"/>
      <c r="JD231" s="23"/>
      <c r="JE231" s="23"/>
      <c r="JF231" s="23"/>
      <c r="JG231" s="23"/>
      <c r="JH231" s="23"/>
      <c r="JI231" s="23"/>
      <c r="JJ231" s="23"/>
      <c r="JK231" s="23"/>
      <c r="JL231" s="23"/>
      <c r="JM231" s="23"/>
      <c r="JN231" s="23"/>
      <c r="JO231" s="23"/>
      <c r="JP231" s="23"/>
      <c r="JQ231" s="23"/>
      <c r="JR231" s="23"/>
      <c r="JS231" s="23"/>
      <c r="JT231" s="23"/>
      <c r="JU231" s="23"/>
      <c r="JV231" s="23"/>
      <c r="JW231" s="23"/>
      <c r="JX231" s="23"/>
      <c r="JY231" s="23"/>
      <c r="JZ231" s="23"/>
      <c r="KA231" s="23"/>
      <c r="KB231" s="23"/>
      <c r="KC231" s="23"/>
      <c r="KD231" s="23"/>
      <c r="KE231" s="23"/>
      <c r="KF231" s="23"/>
      <c r="KG231" s="23"/>
      <c r="KH231" s="23"/>
      <c r="KI231" s="23"/>
      <c r="KJ231" s="23"/>
      <c r="KK231" s="23"/>
      <c r="KL231" s="23"/>
      <c r="KM231" s="23"/>
      <c r="KN231" s="23"/>
      <c r="KO231" s="23"/>
      <c r="KP231" s="23"/>
      <c r="KQ231" s="23"/>
      <c r="KR231" s="23"/>
      <c r="KS231" s="23"/>
      <c r="KT231" s="23"/>
      <c r="KU231" s="23"/>
      <c r="KV231" s="23"/>
      <c r="KW231" s="23"/>
      <c r="KX231" s="23"/>
      <c r="KY231" s="23"/>
      <c r="KZ231" s="23"/>
      <c r="LA231" s="23"/>
      <c r="LB231" s="23"/>
      <c r="LC231" s="23"/>
      <c r="LD231" s="23"/>
      <c r="LE231" s="23"/>
      <c r="LF231" s="23"/>
      <c r="LG231" s="23"/>
      <c r="LH231" s="23"/>
      <c r="LI231" s="23"/>
      <c r="LJ231" s="23"/>
      <c r="LK231" s="23"/>
      <c r="LL231" s="23"/>
      <c r="LM231" s="23"/>
      <c r="LN231" s="23"/>
      <c r="LO231" s="23"/>
      <c r="LP231" s="23"/>
      <c r="LQ231" s="23"/>
      <c r="LR231" s="23"/>
      <c r="LS231" s="23"/>
      <c r="LT231" s="23"/>
      <c r="LU231" s="23"/>
      <c r="LV231" s="23"/>
      <c r="LW231" s="23"/>
      <c r="LX231" s="23"/>
      <c r="LY231" s="23"/>
      <c r="LZ231" s="23"/>
      <c r="MA231" s="23"/>
      <c r="MB231" s="23"/>
      <c r="MC231" s="23"/>
      <c r="MD231" s="23"/>
      <c r="ME231" s="23"/>
      <c r="MF231" s="23"/>
      <c r="MG231" s="23"/>
      <c r="MH231" s="23"/>
      <c r="MI231" s="23"/>
      <c r="MJ231" s="23"/>
      <c r="MK231" s="23"/>
      <c r="ML231" s="23"/>
      <c r="MM231" s="23"/>
      <c r="MN231" s="23"/>
      <c r="MO231" s="23"/>
      <c r="MP231" s="23"/>
      <c r="MQ231" s="23"/>
      <c r="MR231" s="23"/>
      <c r="MS231" s="23"/>
      <c r="MT231" s="23"/>
      <c r="MU231" s="23"/>
      <c r="MV231" s="23"/>
      <c r="MW231" s="23"/>
      <c r="MX231" s="23"/>
      <c r="MY231" s="23"/>
      <c r="MZ231" s="23"/>
      <c r="NA231" s="23"/>
      <c r="NB231" s="23"/>
      <c r="NC231" s="23"/>
      <c r="ND231" s="23"/>
      <c r="NE231" s="23"/>
      <c r="NF231" s="23"/>
      <c r="NG231" s="23"/>
      <c r="NH231" s="23"/>
      <c r="NI231" s="23"/>
      <c r="NJ231" s="23"/>
      <c r="NK231" s="23"/>
      <c r="NL231" s="23"/>
      <c r="NM231" s="23"/>
      <c r="NN231" s="23"/>
      <c r="NO231" s="23"/>
      <c r="NP231" s="23"/>
      <c r="NQ231" s="23"/>
      <c r="NR231" s="23"/>
      <c r="NS231" s="23"/>
      <c r="NT231" s="23"/>
      <c r="NU231" s="23"/>
      <c r="NV231" s="23"/>
      <c r="NW231" s="23"/>
      <c r="NX231" s="23"/>
      <c r="NY231" s="23"/>
      <c r="NZ231" s="23"/>
      <c r="OA231" s="23"/>
      <c r="OB231" s="23"/>
      <c r="OC231" s="23"/>
      <c r="OD231" s="23"/>
      <c r="OE231" s="23"/>
      <c r="OF231" s="23"/>
      <c r="OG231" s="23"/>
      <c r="OH231" s="23"/>
      <c r="OI231" s="23"/>
      <c r="OJ231" s="23"/>
      <c r="OK231" s="23"/>
      <c r="OL231" s="23"/>
      <c r="OM231" s="23"/>
      <c r="ON231" s="23"/>
      <c r="OO231" s="23"/>
      <c r="OP231" s="23"/>
      <c r="OQ231" s="23"/>
      <c r="OR231" s="23"/>
      <c r="OS231" s="23"/>
      <c r="OT231" s="23"/>
      <c r="OU231" s="23"/>
      <c r="OV231" s="23"/>
      <c r="OW231" s="23"/>
      <c r="OX231" s="23"/>
      <c r="OY231" s="23"/>
      <c r="OZ231" s="23"/>
    </row>
    <row r="232" spans="1:416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  <c r="HR232" s="23"/>
      <c r="HS232" s="23"/>
      <c r="HT232" s="23"/>
      <c r="HU232" s="23"/>
      <c r="HV232" s="23"/>
      <c r="HW232" s="23"/>
      <c r="HX232" s="23"/>
      <c r="HY232" s="23"/>
      <c r="HZ232" s="23"/>
      <c r="IA232" s="23"/>
      <c r="IB232" s="23"/>
      <c r="IC232" s="23"/>
      <c r="ID232" s="23"/>
      <c r="IE232" s="23"/>
      <c r="IF232" s="23"/>
      <c r="IG232" s="23"/>
      <c r="IH232" s="23"/>
      <c r="II232" s="23"/>
      <c r="IJ232" s="23"/>
      <c r="IK232" s="23"/>
      <c r="IL232" s="23"/>
      <c r="IM232" s="23"/>
      <c r="IN232" s="23"/>
      <c r="IO232" s="23"/>
      <c r="IP232" s="23"/>
      <c r="IQ232" s="23"/>
      <c r="IR232" s="23"/>
      <c r="IS232" s="23"/>
      <c r="IT232" s="23"/>
      <c r="IU232" s="23"/>
      <c r="IV232" s="23"/>
      <c r="IW232" s="23"/>
      <c r="IX232" s="23"/>
      <c r="IY232" s="23"/>
      <c r="IZ232" s="23"/>
      <c r="JA232" s="23"/>
      <c r="JB232" s="23"/>
      <c r="JC232" s="23"/>
      <c r="JD232" s="23"/>
      <c r="JE232" s="23"/>
      <c r="JF232" s="23"/>
      <c r="JG232" s="23"/>
      <c r="JH232" s="23"/>
      <c r="JI232" s="23"/>
      <c r="JJ232" s="23"/>
      <c r="JK232" s="23"/>
      <c r="JL232" s="23"/>
      <c r="JM232" s="23"/>
      <c r="JN232" s="23"/>
      <c r="JO232" s="23"/>
      <c r="JP232" s="23"/>
      <c r="JQ232" s="23"/>
      <c r="JR232" s="23"/>
      <c r="JS232" s="23"/>
      <c r="JT232" s="23"/>
      <c r="JU232" s="23"/>
      <c r="JV232" s="23"/>
      <c r="JW232" s="23"/>
      <c r="JX232" s="23"/>
      <c r="JY232" s="23"/>
      <c r="JZ232" s="23"/>
      <c r="KA232" s="23"/>
      <c r="KB232" s="23"/>
      <c r="KC232" s="23"/>
      <c r="KD232" s="23"/>
      <c r="KE232" s="23"/>
      <c r="KF232" s="23"/>
      <c r="KG232" s="23"/>
      <c r="KH232" s="23"/>
      <c r="KI232" s="23"/>
      <c r="KJ232" s="23"/>
      <c r="KK232" s="23"/>
      <c r="KL232" s="23"/>
      <c r="KM232" s="23"/>
      <c r="KN232" s="23"/>
      <c r="KO232" s="23"/>
      <c r="KP232" s="23"/>
      <c r="KQ232" s="23"/>
      <c r="KR232" s="23"/>
      <c r="KS232" s="23"/>
      <c r="KT232" s="23"/>
      <c r="KU232" s="23"/>
      <c r="KV232" s="23"/>
      <c r="KW232" s="23"/>
      <c r="KX232" s="23"/>
      <c r="KY232" s="23"/>
      <c r="KZ232" s="23"/>
      <c r="LA232" s="23"/>
      <c r="LB232" s="23"/>
      <c r="LC232" s="23"/>
      <c r="LD232" s="23"/>
      <c r="LE232" s="23"/>
      <c r="LF232" s="23"/>
      <c r="LG232" s="23"/>
      <c r="LH232" s="23"/>
      <c r="LI232" s="23"/>
      <c r="LJ232" s="23"/>
      <c r="LK232" s="23"/>
      <c r="LL232" s="23"/>
      <c r="LM232" s="23"/>
      <c r="LN232" s="23"/>
      <c r="LO232" s="23"/>
      <c r="LP232" s="23"/>
      <c r="LQ232" s="23"/>
      <c r="LR232" s="23"/>
      <c r="LS232" s="23"/>
      <c r="LT232" s="23"/>
      <c r="LU232" s="23"/>
      <c r="LV232" s="23"/>
      <c r="LW232" s="23"/>
      <c r="LX232" s="23"/>
      <c r="LY232" s="23"/>
      <c r="LZ232" s="23"/>
      <c r="MA232" s="23"/>
      <c r="MB232" s="23"/>
      <c r="MC232" s="23"/>
      <c r="MD232" s="23"/>
      <c r="ME232" s="23"/>
      <c r="MF232" s="23"/>
      <c r="MG232" s="23"/>
      <c r="MH232" s="23"/>
      <c r="MI232" s="23"/>
      <c r="MJ232" s="23"/>
      <c r="MK232" s="23"/>
      <c r="ML232" s="23"/>
      <c r="MM232" s="23"/>
      <c r="MN232" s="23"/>
      <c r="MO232" s="23"/>
      <c r="MP232" s="23"/>
      <c r="MQ232" s="23"/>
      <c r="MR232" s="23"/>
      <c r="MS232" s="23"/>
      <c r="MT232" s="23"/>
      <c r="MU232" s="23"/>
      <c r="MV232" s="23"/>
      <c r="MW232" s="23"/>
      <c r="MX232" s="23"/>
      <c r="MY232" s="23"/>
      <c r="MZ232" s="23"/>
      <c r="NA232" s="23"/>
      <c r="NB232" s="23"/>
      <c r="NC232" s="23"/>
      <c r="ND232" s="23"/>
      <c r="NE232" s="23"/>
      <c r="NF232" s="23"/>
      <c r="NG232" s="23"/>
      <c r="NH232" s="23"/>
      <c r="NI232" s="23"/>
      <c r="NJ232" s="23"/>
      <c r="NK232" s="23"/>
      <c r="NL232" s="23"/>
      <c r="NM232" s="23"/>
      <c r="NN232" s="23"/>
      <c r="NO232" s="23"/>
      <c r="NP232" s="23"/>
      <c r="NQ232" s="23"/>
      <c r="NR232" s="23"/>
      <c r="NS232" s="23"/>
      <c r="NT232" s="23"/>
      <c r="NU232" s="23"/>
      <c r="NV232" s="23"/>
      <c r="NW232" s="23"/>
      <c r="NX232" s="23"/>
      <c r="NY232" s="23"/>
      <c r="NZ232" s="23"/>
      <c r="OA232" s="23"/>
      <c r="OB232" s="23"/>
      <c r="OC232" s="23"/>
      <c r="OD232" s="23"/>
      <c r="OE232" s="23"/>
      <c r="OF232" s="23"/>
      <c r="OG232" s="23"/>
      <c r="OH232" s="23"/>
      <c r="OI232" s="23"/>
      <c r="OJ232" s="23"/>
      <c r="OK232" s="23"/>
      <c r="OL232" s="23"/>
      <c r="OM232" s="23"/>
      <c r="ON232" s="23"/>
      <c r="OO232" s="23"/>
      <c r="OP232" s="23"/>
      <c r="OQ232" s="23"/>
      <c r="OR232" s="23"/>
      <c r="OS232" s="23"/>
      <c r="OT232" s="23"/>
      <c r="OU232" s="23"/>
      <c r="OV232" s="23"/>
      <c r="OW232" s="23"/>
      <c r="OX232" s="23"/>
      <c r="OY232" s="23"/>
      <c r="OZ232" s="23"/>
    </row>
    <row r="233" spans="1:416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  <c r="HR233" s="23"/>
      <c r="HS233" s="23"/>
      <c r="HT233" s="23"/>
      <c r="HU233" s="23"/>
      <c r="HV233" s="23"/>
      <c r="HW233" s="23"/>
      <c r="HX233" s="23"/>
      <c r="HY233" s="23"/>
      <c r="HZ233" s="23"/>
      <c r="IA233" s="23"/>
      <c r="IB233" s="23"/>
      <c r="IC233" s="23"/>
      <c r="ID233" s="23"/>
      <c r="IE233" s="23"/>
      <c r="IF233" s="23"/>
      <c r="IG233" s="23"/>
      <c r="IH233" s="23"/>
      <c r="II233" s="23"/>
      <c r="IJ233" s="23"/>
      <c r="IK233" s="23"/>
      <c r="IL233" s="23"/>
      <c r="IM233" s="23"/>
      <c r="IN233" s="23"/>
      <c r="IO233" s="23"/>
      <c r="IP233" s="23"/>
      <c r="IQ233" s="23"/>
      <c r="IR233" s="23"/>
      <c r="IS233" s="23"/>
      <c r="IT233" s="23"/>
      <c r="IU233" s="23"/>
      <c r="IV233" s="23"/>
      <c r="IW233" s="23"/>
      <c r="IX233" s="23"/>
      <c r="IY233" s="23"/>
      <c r="IZ233" s="23"/>
      <c r="JA233" s="23"/>
      <c r="JB233" s="23"/>
      <c r="JC233" s="23"/>
      <c r="JD233" s="23"/>
      <c r="JE233" s="23"/>
      <c r="JF233" s="23"/>
      <c r="JG233" s="23"/>
      <c r="JH233" s="23"/>
      <c r="JI233" s="23"/>
      <c r="JJ233" s="23"/>
      <c r="JK233" s="23"/>
      <c r="JL233" s="23"/>
      <c r="JM233" s="23"/>
      <c r="JN233" s="23"/>
      <c r="JO233" s="23"/>
      <c r="JP233" s="23"/>
      <c r="JQ233" s="23"/>
      <c r="JR233" s="23"/>
      <c r="JS233" s="23"/>
      <c r="JT233" s="23"/>
      <c r="JU233" s="23"/>
      <c r="JV233" s="23"/>
      <c r="JW233" s="23"/>
      <c r="JX233" s="23"/>
      <c r="JY233" s="23"/>
      <c r="JZ233" s="23"/>
      <c r="KA233" s="23"/>
      <c r="KB233" s="23"/>
      <c r="KC233" s="23"/>
      <c r="KD233" s="23"/>
      <c r="KE233" s="23"/>
      <c r="KF233" s="23"/>
      <c r="KG233" s="23"/>
      <c r="KH233" s="23"/>
      <c r="KI233" s="23"/>
      <c r="KJ233" s="23"/>
      <c r="KK233" s="23"/>
      <c r="KL233" s="23"/>
      <c r="KM233" s="23"/>
      <c r="KN233" s="23"/>
      <c r="KO233" s="23"/>
      <c r="KP233" s="23"/>
      <c r="KQ233" s="23"/>
      <c r="KR233" s="23"/>
      <c r="KS233" s="23"/>
      <c r="KT233" s="23"/>
      <c r="KU233" s="23"/>
      <c r="KV233" s="23"/>
      <c r="KW233" s="23"/>
      <c r="KX233" s="23"/>
      <c r="KY233" s="23"/>
      <c r="KZ233" s="23"/>
      <c r="LA233" s="23"/>
      <c r="LB233" s="23"/>
      <c r="LC233" s="23"/>
      <c r="LD233" s="23"/>
      <c r="LE233" s="23"/>
      <c r="LF233" s="23"/>
      <c r="LG233" s="23"/>
      <c r="LH233" s="23"/>
      <c r="LI233" s="23"/>
      <c r="LJ233" s="23"/>
      <c r="LK233" s="23"/>
      <c r="LL233" s="23"/>
      <c r="LM233" s="23"/>
      <c r="LN233" s="23"/>
      <c r="LO233" s="23"/>
      <c r="LP233" s="23"/>
      <c r="LQ233" s="23"/>
      <c r="LR233" s="23"/>
      <c r="LS233" s="23"/>
      <c r="LT233" s="23"/>
      <c r="LU233" s="23"/>
      <c r="LV233" s="23"/>
      <c r="LW233" s="23"/>
      <c r="LX233" s="23"/>
      <c r="LY233" s="23"/>
      <c r="LZ233" s="23"/>
      <c r="MA233" s="23"/>
      <c r="MB233" s="23"/>
      <c r="MC233" s="23"/>
      <c r="MD233" s="23"/>
      <c r="ME233" s="23"/>
      <c r="MF233" s="23"/>
      <c r="MG233" s="23"/>
      <c r="MH233" s="23"/>
      <c r="MI233" s="23"/>
      <c r="MJ233" s="23"/>
      <c r="MK233" s="23"/>
      <c r="ML233" s="23"/>
      <c r="MM233" s="23"/>
      <c r="MN233" s="23"/>
      <c r="MO233" s="23"/>
      <c r="MP233" s="23"/>
      <c r="MQ233" s="23"/>
      <c r="MR233" s="23"/>
      <c r="MS233" s="23"/>
      <c r="MT233" s="23"/>
      <c r="MU233" s="23"/>
      <c r="MV233" s="23"/>
      <c r="MW233" s="23"/>
      <c r="MX233" s="23"/>
      <c r="MY233" s="23"/>
      <c r="MZ233" s="23"/>
      <c r="NA233" s="23"/>
      <c r="NB233" s="23"/>
      <c r="NC233" s="23"/>
      <c r="ND233" s="23"/>
      <c r="NE233" s="23"/>
      <c r="NF233" s="23"/>
      <c r="NG233" s="23"/>
      <c r="NH233" s="23"/>
      <c r="NI233" s="23"/>
      <c r="NJ233" s="23"/>
      <c r="NK233" s="23"/>
      <c r="NL233" s="23"/>
      <c r="NM233" s="23"/>
      <c r="NN233" s="23"/>
      <c r="NO233" s="23"/>
      <c r="NP233" s="23"/>
      <c r="NQ233" s="23"/>
      <c r="NR233" s="23"/>
      <c r="NS233" s="23"/>
      <c r="NT233" s="23"/>
      <c r="NU233" s="23"/>
      <c r="NV233" s="23"/>
      <c r="NW233" s="23"/>
      <c r="NX233" s="23"/>
      <c r="NY233" s="23"/>
      <c r="NZ233" s="23"/>
      <c r="OA233" s="23"/>
      <c r="OB233" s="23"/>
      <c r="OC233" s="23"/>
      <c r="OD233" s="23"/>
      <c r="OE233" s="23"/>
      <c r="OF233" s="23"/>
      <c r="OG233" s="23"/>
      <c r="OH233" s="23"/>
      <c r="OI233" s="23"/>
      <c r="OJ233" s="23"/>
      <c r="OK233" s="23"/>
      <c r="OL233" s="23"/>
      <c r="OM233" s="23"/>
      <c r="ON233" s="23"/>
      <c r="OO233" s="23"/>
      <c r="OP233" s="23"/>
      <c r="OQ233" s="23"/>
      <c r="OR233" s="23"/>
      <c r="OS233" s="23"/>
      <c r="OT233" s="23"/>
      <c r="OU233" s="23"/>
      <c r="OV233" s="23"/>
      <c r="OW233" s="23"/>
      <c r="OX233" s="23"/>
      <c r="OY233" s="23"/>
      <c r="OZ233" s="23"/>
    </row>
    <row r="234" spans="1:416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  <c r="HQ234" s="23"/>
      <c r="HR234" s="23"/>
      <c r="HS234" s="23"/>
      <c r="HT234" s="23"/>
      <c r="HU234" s="23"/>
      <c r="HV234" s="23"/>
      <c r="HW234" s="23"/>
      <c r="HX234" s="23"/>
      <c r="HY234" s="23"/>
      <c r="HZ234" s="23"/>
      <c r="IA234" s="23"/>
      <c r="IB234" s="23"/>
      <c r="IC234" s="23"/>
      <c r="ID234" s="23"/>
      <c r="IE234" s="23"/>
      <c r="IF234" s="23"/>
      <c r="IG234" s="23"/>
      <c r="IH234" s="23"/>
      <c r="II234" s="23"/>
      <c r="IJ234" s="23"/>
      <c r="IK234" s="23"/>
      <c r="IL234" s="23"/>
      <c r="IM234" s="23"/>
      <c r="IN234" s="23"/>
      <c r="IO234" s="23"/>
      <c r="IP234" s="23"/>
      <c r="IQ234" s="23"/>
      <c r="IR234" s="23"/>
      <c r="IS234" s="23"/>
      <c r="IT234" s="23"/>
      <c r="IU234" s="23"/>
      <c r="IV234" s="23"/>
      <c r="IW234" s="23"/>
      <c r="IX234" s="23"/>
      <c r="IY234" s="23"/>
      <c r="IZ234" s="23"/>
      <c r="JA234" s="23"/>
      <c r="JB234" s="23"/>
      <c r="JC234" s="23"/>
      <c r="JD234" s="23"/>
      <c r="JE234" s="23"/>
      <c r="JF234" s="23"/>
      <c r="JG234" s="23"/>
      <c r="JH234" s="23"/>
      <c r="JI234" s="23"/>
      <c r="JJ234" s="23"/>
      <c r="JK234" s="23"/>
      <c r="JL234" s="23"/>
      <c r="JM234" s="23"/>
      <c r="JN234" s="23"/>
      <c r="JO234" s="23"/>
      <c r="JP234" s="23"/>
      <c r="JQ234" s="23"/>
      <c r="JR234" s="23"/>
      <c r="JS234" s="23"/>
      <c r="JT234" s="23"/>
      <c r="JU234" s="23"/>
      <c r="JV234" s="23"/>
      <c r="JW234" s="23"/>
      <c r="JX234" s="23"/>
      <c r="JY234" s="23"/>
      <c r="JZ234" s="23"/>
      <c r="KA234" s="23"/>
      <c r="KB234" s="23"/>
      <c r="KC234" s="23"/>
      <c r="KD234" s="23"/>
      <c r="KE234" s="23"/>
      <c r="KF234" s="23"/>
      <c r="KG234" s="23"/>
      <c r="KH234" s="23"/>
      <c r="KI234" s="23"/>
      <c r="KJ234" s="23"/>
      <c r="KK234" s="23"/>
      <c r="KL234" s="23"/>
      <c r="KM234" s="23"/>
      <c r="KN234" s="23"/>
      <c r="KO234" s="23"/>
      <c r="KP234" s="23"/>
      <c r="KQ234" s="23"/>
      <c r="KR234" s="23"/>
      <c r="KS234" s="23"/>
      <c r="KT234" s="23"/>
      <c r="KU234" s="23"/>
      <c r="KV234" s="23"/>
      <c r="KW234" s="23"/>
      <c r="KX234" s="23"/>
      <c r="KY234" s="23"/>
      <c r="KZ234" s="23"/>
      <c r="LA234" s="23"/>
      <c r="LB234" s="23"/>
      <c r="LC234" s="23"/>
      <c r="LD234" s="23"/>
      <c r="LE234" s="23"/>
      <c r="LF234" s="23"/>
      <c r="LG234" s="23"/>
      <c r="LH234" s="23"/>
      <c r="LI234" s="23"/>
      <c r="LJ234" s="23"/>
      <c r="LK234" s="23"/>
      <c r="LL234" s="23"/>
      <c r="LM234" s="23"/>
      <c r="LN234" s="23"/>
      <c r="LO234" s="23"/>
      <c r="LP234" s="23"/>
      <c r="LQ234" s="23"/>
      <c r="LR234" s="23"/>
      <c r="LS234" s="23"/>
      <c r="LT234" s="23"/>
      <c r="LU234" s="23"/>
      <c r="LV234" s="23"/>
      <c r="LW234" s="23"/>
      <c r="LX234" s="23"/>
      <c r="LY234" s="23"/>
      <c r="LZ234" s="23"/>
      <c r="MA234" s="23"/>
      <c r="MB234" s="23"/>
      <c r="MC234" s="23"/>
      <c r="MD234" s="23"/>
      <c r="ME234" s="23"/>
      <c r="MF234" s="23"/>
      <c r="MG234" s="23"/>
      <c r="MH234" s="23"/>
      <c r="MI234" s="23"/>
      <c r="MJ234" s="23"/>
      <c r="MK234" s="23"/>
      <c r="ML234" s="23"/>
      <c r="MM234" s="23"/>
      <c r="MN234" s="23"/>
      <c r="MO234" s="23"/>
      <c r="MP234" s="23"/>
      <c r="MQ234" s="23"/>
      <c r="MR234" s="23"/>
      <c r="MS234" s="23"/>
      <c r="MT234" s="23"/>
      <c r="MU234" s="23"/>
      <c r="MV234" s="23"/>
      <c r="MW234" s="23"/>
      <c r="MX234" s="23"/>
      <c r="MY234" s="23"/>
      <c r="MZ234" s="23"/>
      <c r="NA234" s="23"/>
      <c r="NB234" s="23"/>
      <c r="NC234" s="23"/>
      <c r="ND234" s="23"/>
      <c r="NE234" s="23"/>
      <c r="NF234" s="23"/>
      <c r="NG234" s="23"/>
      <c r="NH234" s="23"/>
      <c r="NI234" s="23"/>
      <c r="NJ234" s="23"/>
      <c r="NK234" s="23"/>
      <c r="NL234" s="23"/>
      <c r="NM234" s="23"/>
      <c r="NN234" s="23"/>
      <c r="NO234" s="23"/>
      <c r="NP234" s="23"/>
      <c r="NQ234" s="23"/>
      <c r="NR234" s="23"/>
      <c r="NS234" s="23"/>
      <c r="NT234" s="23"/>
      <c r="NU234" s="23"/>
      <c r="NV234" s="23"/>
      <c r="NW234" s="23"/>
      <c r="NX234" s="23"/>
      <c r="NY234" s="23"/>
      <c r="NZ234" s="23"/>
      <c r="OA234" s="23"/>
      <c r="OB234" s="23"/>
      <c r="OC234" s="23"/>
      <c r="OD234" s="23"/>
      <c r="OE234" s="23"/>
      <c r="OF234" s="23"/>
      <c r="OG234" s="23"/>
      <c r="OH234" s="23"/>
      <c r="OI234" s="23"/>
      <c r="OJ234" s="23"/>
      <c r="OK234" s="23"/>
      <c r="OL234" s="23"/>
      <c r="OM234" s="23"/>
      <c r="ON234" s="23"/>
      <c r="OO234" s="23"/>
      <c r="OP234" s="23"/>
      <c r="OQ234" s="23"/>
      <c r="OR234" s="23"/>
      <c r="OS234" s="23"/>
      <c r="OT234" s="23"/>
      <c r="OU234" s="23"/>
      <c r="OV234" s="23"/>
      <c r="OW234" s="23"/>
      <c r="OX234" s="23"/>
      <c r="OY234" s="23"/>
      <c r="OZ234" s="23"/>
    </row>
    <row r="235" spans="1:416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  <c r="HQ235" s="23"/>
      <c r="HR235" s="23"/>
      <c r="HS235" s="23"/>
      <c r="HT235" s="23"/>
      <c r="HU235" s="23"/>
      <c r="HV235" s="23"/>
      <c r="HW235" s="23"/>
      <c r="HX235" s="23"/>
      <c r="HY235" s="23"/>
      <c r="HZ235" s="23"/>
      <c r="IA235" s="23"/>
      <c r="IB235" s="23"/>
      <c r="IC235" s="23"/>
      <c r="ID235" s="23"/>
      <c r="IE235" s="23"/>
      <c r="IF235" s="23"/>
      <c r="IG235" s="23"/>
      <c r="IH235" s="23"/>
      <c r="II235" s="23"/>
      <c r="IJ235" s="23"/>
      <c r="IK235" s="23"/>
      <c r="IL235" s="23"/>
      <c r="IM235" s="23"/>
      <c r="IN235" s="23"/>
      <c r="IO235" s="23"/>
      <c r="IP235" s="23"/>
      <c r="IQ235" s="23"/>
      <c r="IR235" s="23"/>
      <c r="IS235" s="23"/>
      <c r="IT235" s="23"/>
      <c r="IU235" s="23"/>
      <c r="IV235" s="23"/>
      <c r="IW235" s="23"/>
      <c r="IX235" s="23"/>
      <c r="IY235" s="23"/>
      <c r="IZ235" s="23"/>
      <c r="JA235" s="23"/>
      <c r="JB235" s="23"/>
      <c r="JC235" s="23"/>
      <c r="JD235" s="23"/>
      <c r="JE235" s="23"/>
      <c r="JF235" s="23"/>
      <c r="JG235" s="23"/>
      <c r="JH235" s="23"/>
      <c r="JI235" s="23"/>
      <c r="JJ235" s="23"/>
      <c r="JK235" s="23"/>
      <c r="JL235" s="23"/>
      <c r="JM235" s="23"/>
      <c r="JN235" s="23"/>
      <c r="JO235" s="23"/>
      <c r="JP235" s="23"/>
      <c r="JQ235" s="23"/>
      <c r="JR235" s="23"/>
      <c r="JS235" s="23"/>
      <c r="JT235" s="23"/>
      <c r="JU235" s="23"/>
      <c r="JV235" s="23"/>
      <c r="JW235" s="23"/>
      <c r="JX235" s="23"/>
      <c r="JY235" s="23"/>
      <c r="JZ235" s="23"/>
      <c r="KA235" s="23"/>
      <c r="KB235" s="23"/>
      <c r="KC235" s="23"/>
      <c r="KD235" s="23"/>
      <c r="KE235" s="23"/>
      <c r="KF235" s="23"/>
      <c r="KG235" s="23"/>
      <c r="KH235" s="23"/>
      <c r="KI235" s="23"/>
      <c r="KJ235" s="23"/>
      <c r="KK235" s="23"/>
      <c r="KL235" s="23"/>
      <c r="KM235" s="23"/>
      <c r="KN235" s="23"/>
      <c r="KO235" s="23"/>
      <c r="KP235" s="23"/>
      <c r="KQ235" s="23"/>
      <c r="KR235" s="23"/>
      <c r="KS235" s="23"/>
      <c r="KT235" s="23"/>
      <c r="KU235" s="23"/>
      <c r="KV235" s="23"/>
      <c r="KW235" s="23"/>
      <c r="KX235" s="23"/>
      <c r="KY235" s="23"/>
      <c r="KZ235" s="23"/>
      <c r="LA235" s="23"/>
      <c r="LB235" s="23"/>
      <c r="LC235" s="23"/>
      <c r="LD235" s="23"/>
      <c r="LE235" s="23"/>
      <c r="LF235" s="23"/>
      <c r="LG235" s="23"/>
      <c r="LH235" s="23"/>
      <c r="LI235" s="23"/>
      <c r="LJ235" s="23"/>
      <c r="LK235" s="23"/>
      <c r="LL235" s="23"/>
      <c r="LM235" s="23"/>
      <c r="LN235" s="23"/>
      <c r="LO235" s="23"/>
      <c r="LP235" s="23"/>
      <c r="LQ235" s="23"/>
      <c r="LR235" s="23"/>
      <c r="LS235" s="23"/>
      <c r="LT235" s="23"/>
      <c r="LU235" s="23"/>
      <c r="LV235" s="23"/>
      <c r="LW235" s="23"/>
      <c r="LX235" s="23"/>
      <c r="LY235" s="23"/>
      <c r="LZ235" s="23"/>
      <c r="MA235" s="23"/>
      <c r="MB235" s="23"/>
      <c r="MC235" s="23"/>
      <c r="MD235" s="23"/>
      <c r="ME235" s="23"/>
      <c r="MF235" s="23"/>
      <c r="MG235" s="23"/>
      <c r="MH235" s="23"/>
      <c r="MI235" s="23"/>
      <c r="MJ235" s="23"/>
      <c r="MK235" s="23"/>
      <c r="ML235" s="23"/>
      <c r="MM235" s="23"/>
      <c r="MN235" s="23"/>
      <c r="MO235" s="23"/>
      <c r="MP235" s="23"/>
      <c r="MQ235" s="23"/>
      <c r="MR235" s="23"/>
      <c r="MS235" s="23"/>
      <c r="MT235" s="23"/>
      <c r="MU235" s="23"/>
      <c r="MV235" s="23"/>
      <c r="MW235" s="23"/>
      <c r="MX235" s="23"/>
      <c r="MY235" s="23"/>
      <c r="MZ235" s="23"/>
      <c r="NA235" s="23"/>
      <c r="NB235" s="23"/>
      <c r="NC235" s="23"/>
      <c r="ND235" s="23"/>
      <c r="NE235" s="23"/>
      <c r="NF235" s="23"/>
      <c r="NG235" s="23"/>
      <c r="NH235" s="23"/>
      <c r="NI235" s="23"/>
      <c r="NJ235" s="23"/>
      <c r="NK235" s="23"/>
      <c r="NL235" s="23"/>
      <c r="NM235" s="23"/>
      <c r="NN235" s="23"/>
      <c r="NO235" s="23"/>
      <c r="NP235" s="23"/>
      <c r="NQ235" s="23"/>
      <c r="NR235" s="23"/>
      <c r="NS235" s="23"/>
      <c r="NT235" s="23"/>
      <c r="NU235" s="23"/>
      <c r="NV235" s="23"/>
      <c r="NW235" s="23"/>
      <c r="NX235" s="23"/>
      <c r="NY235" s="23"/>
      <c r="NZ235" s="23"/>
      <c r="OA235" s="23"/>
      <c r="OB235" s="23"/>
      <c r="OC235" s="23"/>
      <c r="OD235" s="23"/>
      <c r="OE235" s="23"/>
      <c r="OF235" s="23"/>
      <c r="OG235" s="23"/>
      <c r="OH235" s="23"/>
      <c r="OI235" s="23"/>
      <c r="OJ235" s="23"/>
      <c r="OK235" s="23"/>
      <c r="OL235" s="23"/>
      <c r="OM235" s="23"/>
      <c r="ON235" s="23"/>
      <c r="OO235" s="23"/>
      <c r="OP235" s="23"/>
      <c r="OQ235" s="23"/>
      <c r="OR235" s="23"/>
      <c r="OS235" s="23"/>
      <c r="OT235" s="23"/>
      <c r="OU235" s="23"/>
      <c r="OV235" s="23"/>
      <c r="OW235" s="23"/>
      <c r="OX235" s="23"/>
      <c r="OY235" s="23"/>
      <c r="OZ235" s="23"/>
    </row>
    <row r="236" spans="1:41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  <c r="HQ236" s="23"/>
      <c r="HR236" s="23"/>
      <c r="HS236" s="23"/>
      <c r="HT236" s="23"/>
      <c r="HU236" s="23"/>
      <c r="HV236" s="23"/>
      <c r="HW236" s="23"/>
      <c r="HX236" s="23"/>
      <c r="HY236" s="23"/>
      <c r="HZ236" s="23"/>
      <c r="IA236" s="23"/>
      <c r="IB236" s="23"/>
      <c r="IC236" s="23"/>
      <c r="ID236" s="23"/>
      <c r="IE236" s="23"/>
      <c r="IF236" s="23"/>
      <c r="IG236" s="23"/>
      <c r="IH236" s="23"/>
      <c r="II236" s="23"/>
      <c r="IJ236" s="23"/>
      <c r="IK236" s="23"/>
      <c r="IL236" s="23"/>
      <c r="IM236" s="23"/>
      <c r="IN236" s="23"/>
      <c r="IO236" s="23"/>
      <c r="IP236" s="23"/>
      <c r="IQ236" s="23"/>
      <c r="IR236" s="23"/>
      <c r="IS236" s="23"/>
      <c r="IT236" s="23"/>
      <c r="IU236" s="23"/>
      <c r="IV236" s="23"/>
      <c r="IW236" s="23"/>
      <c r="IX236" s="23"/>
      <c r="IY236" s="23"/>
      <c r="IZ236" s="23"/>
      <c r="JA236" s="23"/>
      <c r="JB236" s="23"/>
      <c r="JC236" s="23"/>
      <c r="JD236" s="23"/>
      <c r="JE236" s="23"/>
      <c r="JF236" s="23"/>
      <c r="JG236" s="23"/>
      <c r="JH236" s="23"/>
      <c r="JI236" s="23"/>
      <c r="JJ236" s="23"/>
      <c r="JK236" s="23"/>
      <c r="JL236" s="23"/>
      <c r="JM236" s="23"/>
      <c r="JN236" s="23"/>
      <c r="JO236" s="23"/>
      <c r="JP236" s="23"/>
      <c r="JQ236" s="23"/>
      <c r="JR236" s="23"/>
      <c r="JS236" s="23"/>
      <c r="JT236" s="23"/>
      <c r="JU236" s="23"/>
      <c r="JV236" s="23"/>
      <c r="JW236" s="23"/>
      <c r="JX236" s="23"/>
      <c r="JY236" s="23"/>
      <c r="JZ236" s="23"/>
      <c r="KA236" s="23"/>
      <c r="KB236" s="23"/>
      <c r="KC236" s="23"/>
      <c r="KD236" s="23"/>
      <c r="KE236" s="23"/>
      <c r="KF236" s="23"/>
      <c r="KG236" s="23"/>
      <c r="KH236" s="23"/>
      <c r="KI236" s="23"/>
      <c r="KJ236" s="23"/>
      <c r="KK236" s="23"/>
      <c r="KL236" s="23"/>
      <c r="KM236" s="23"/>
      <c r="KN236" s="23"/>
      <c r="KO236" s="23"/>
      <c r="KP236" s="23"/>
      <c r="KQ236" s="23"/>
      <c r="KR236" s="23"/>
      <c r="KS236" s="23"/>
      <c r="KT236" s="23"/>
      <c r="KU236" s="23"/>
      <c r="KV236" s="23"/>
      <c r="KW236" s="23"/>
      <c r="KX236" s="23"/>
      <c r="KY236" s="23"/>
      <c r="KZ236" s="23"/>
      <c r="LA236" s="23"/>
      <c r="LB236" s="23"/>
      <c r="LC236" s="23"/>
      <c r="LD236" s="23"/>
      <c r="LE236" s="23"/>
      <c r="LF236" s="23"/>
      <c r="LG236" s="23"/>
      <c r="LH236" s="23"/>
      <c r="LI236" s="23"/>
      <c r="LJ236" s="23"/>
      <c r="LK236" s="23"/>
      <c r="LL236" s="23"/>
      <c r="LM236" s="23"/>
      <c r="LN236" s="23"/>
      <c r="LO236" s="23"/>
      <c r="LP236" s="23"/>
      <c r="LQ236" s="23"/>
      <c r="LR236" s="23"/>
      <c r="LS236" s="23"/>
      <c r="LT236" s="23"/>
      <c r="LU236" s="23"/>
      <c r="LV236" s="23"/>
      <c r="LW236" s="23"/>
      <c r="LX236" s="23"/>
      <c r="LY236" s="23"/>
      <c r="LZ236" s="23"/>
      <c r="MA236" s="23"/>
      <c r="MB236" s="23"/>
      <c r="MC236" s="23"/>
      <c r="MD236" s="23"/>
      <c r="ME236" s="23"/>
      <c r="MF236" s="23"/>
      <c r="MG236" s="23"/>
      <c r="MH236" s="23"/>
      <c r="MI236" s="23"/>
      <c r="MJ236" s="23"/>
      <c r="MK236" s="23"/>
      <c r="ML236" s="23"/>
      <c r="MM236" s="23"/>
      <c r="MN236" s="23"/>
      <c r="MO236" s="23"/>
      <c r="MP236" s="23"/>
      <c r="MQ236" s="23"/>
      <c r="MR236" s="23"/>
      <c r="MS236" s="23"/>
      <c r="MT236" s="23"/>
      <c r="MU236" s="23"/>
      <c r="MV236" s="23"/>
      <c r="MW236" s="23"/>
      <c r="MX236" s="23"/>
      <c r="MY236" s="23"/>
      <c r="MZ236" s="23"/>
      <c r="NA236" s="23"/>
      <c r="NB236" s="23"/>
      <c r="NC236" s="23"/>
      <c r="ND236" s="23"/>
      <c r="NE236" s="23"/>
      <c r="NF236" s="23"/>
      <c r="NG236" s="23"/>
      <c r="NH236" s="23"/>
      <c r="NI236" s="23"/>
      <c r="NJ236" s="23"/>
      <c r="NK236" s="23"/>
      <c r="NL236" s="23"/>
      <c r="NM236" s="23"/>
      <c r="NN236" s="23"/>
      <c r="NO236" s="23"/>
      <c r="NP236" s="23"/>
      <c r="NQ236" s="23"/>
      <c r="NR236" s="23"/>
      <c r="NS236" s="23"/>
      <c r="NT236" s="23"/>
      <c r="NU236" s="23"/>
      <c r="NV236" s="23"/>
      <c r="NW236" s="23"/>
      <c r="NX236" s="23"/>
      <c r="NY236" s="23"/>
      <c r="NZ236" s="23"/>
      <c r="OA236" s="23"/>
      <c r="OB236" s="23"/>
      <c r="OC236" s="23"/>
      <c r="OD236" s="23"/>
      <c r="OE236" s="23"/>
      <c r="OF236" s="23"/>
      <c r="OG236" s="23"/>
      <c r="OH236" s="23"/>
      <c r="OI236" s="23"/>
      <c r="OJ236" s="23"/>
      <c r="OK236" s="23"/>
      <c r="OL236" s="23"/>
      <c r="OM236" s="23"/>
      <c r="ON236" s="23"/>
      <c r="OO236" s="23"/>
      <c r="OP236" s="23"/>
      <c r="OQ236" s="23"/>
      <c r="OR236" s="23"/>
      <c r="OS236" s="23"/>
      <c r="OT236" s="23"/>
      <c r="OU236" s="23"/>
      <c r="OV236" s="23"/>
      <c r="OW236" s="23"/>
      <c r="OX236" s="23"/>
      <c r="OY236" s="23"/>
      <c r="OZ236" s="23"/>
    </row>
    <row r="237" spans="1:416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  <c r="HQ237" s="23"/>
      <c r="HR237" s="23"/>
      <c r="HS237" s="23"/>
      <c r="HT237" s="23"/>
      <c r="HU237" s="23"/>
      <c r="HV237" s="23"/>
      <c r="HW237" s="23"/>
      <c r="HX237" s="23"/>
      <c r="HY237" s="23"/>
      <c r="HZ237" s="23"/>
      <c r="IA237" s="23"/>
      <c r="IB237" s="23"/>
      <c r="IC237" s="23"/>
      <c r="ID237" s="23"/>
      <c r="IE237" s="23"/>
      <c r="IF237" s="23"/>
      <c r="IG237" s="23"/>
      <c r="IH237" s="23"/>
      <c r="II237" s="23"/>
      <c r="IJ237" s="23"/>
      <c r="IK237" s="23"/>
      <c r="IL237" s="23"/>
      <c r="IM237" s="23"/>
      <c r="IN237" s="23"/>
      <c r="IO237" s="23"/>
      <c r="IP237" s="23"/>
      <c r="IQ237" s="23"/>
      <c r="IR237" s="23"/>
      <c r="IS237" s="23"/>
      <c r="IT237" s="23"/>
      <c r="IU237" s="23"/>
      <c r="IV237" s="23"/>
      <c r="IW237" s="23"/>
      <c r="IX237" s="23"/>
      <c r="IY237" s="23"/>
      <c r="IZ237" s="23"/>
      <c r="JA237" s="23"/>
      <c r="JB237" s="23"/>
      <c r="JC237" s="23"/>
      <c r="JD237" s="23"/>
      <c r="JE237" s="23"/>
      <c r="JF237" s="23"/>
      <c r="JG237" s="23"/>
      <c r="JH237" s="23"/>
      <c r="JI237" s="23"/>
      <c r="JJ237" s="23"/>
      <c r="JK237" s="23"/>
      <c r="JL237" s="23"/>
      <c r="JM237" s="23"/>
      <c r="JN237" s="23"/>
      <c r="JO237" s="23"/>
      <c r="JP237" s="23"/>
      <c r="JQ237" s="23"/>
      <c r="JR237" s="23"/>
      <c r="JS237" s="23"/>
      <c r="JT237" s="23"/>
      <c r="JU237" s="23"/>
      <c r="JV237" s="23"/>
      <c r="JW237" s="23"/>
      <c r="JX237" s="23"/>
      <c r="JY237" s="23"/>
      <c r="JZ237" s="23"/>
      <c r="KA237" s="23"/>
      <c r="KB237" s="23"/>
      <c r="KC237" s="23"/>
      <c r="KD237" s="23"/>
      <c r="KE237" s="23"/>
      <c r="KF237" s="23"/>
      <c r="KG237" s="23"/>
      <c r="KH237" s="23"/>
      <c r="KI237" s="23"/>
      <c r="KJ237" s="23"/>
      <c r="KK237" s="23"/>
      <c r="KL237" s="23"/>
      <c r="KM237" s="23"/>
      <c r="KN237" s="23"/>
      <c r="KO237" s="23"/>
      <c r="KP237" s="23"/>
      <c r="KQ237" s="23"/>
      <c r="KR237" s="23"/>
      <c r="KS237" s="23"/>
      <c r="KT237" s="23"/>
      <c r="KU237" s="23"/>
      <c r="KV237" s="23"/>
      <c r="KW237" s="23"/>
      <c r="KX237" s="23"/>
      <c r="KY237" s="23"/>
      <c r="KZ237" s="23"/>
      <c r="LA237" s="23"/>
      <c r="LB237" s="23"/>
      <c r="LC237" s="23"/>
      <c r="LD237" s="23"/>
      <c r="LE237" s="23"/>
      <c r="LF237" s="23"/>
      <c r="LG237" s="23"/>
      <c r="LH237" s="23"/>
      <c r="LI237" s="23"/>
      <c r="LJ237" s="23"/>
      <c r="LK237" s="23"/>
      <c r="LL237" s="23"/>
      <c r="LM237" s="23"/>
      <c r="LN237" s="23"/>
      <c r="LO237" s="23"/>
      <c r="LP237" s="23"/>
      <c r="LQ237" s="23"/>
      <c r="LR237" s="23"/>
      <c r="LS237" s="23"/>
      <c r="LT237" s="23"/>
      <c r="LU237" s="23"/>
      <c r="LV237" s="23"/>
      <c r="LW237" s="23"/>
      <c r="LX237" s="23"/>
      <c r="LY237" s="23"/>
      <c r="LZ237" s="23"/>
      <c r="MA237" s="23"/>
      <c r="MB237" s="23"/>
      <c r="MC237" s="23"/>
      <c r="MD237" s="23"/>
      <c r="ME237" s="23"/>
      <c r="MF237" s="23"/>
      <c r="MG237" s="23"/>
      <c r="MH237" s="23"/>
      <c r="MI237" s="23"/>
      <c r="MJ237" s="23"/>
      <c r="MK237" s="23"/>
      <c r="ML237" s="23"/>
      <c r="MM237" s="23"/>
      <c r="MN237" s="23"/>
      <c r="MO237" s="23"/>
      <c r="MP237" s="23"/>
      <c r="MQ237" s="23"/>
      <c r="MR237" s="23"/>
      <c r="MS237" s="23"/>
      <c r="MT237" s="23"/>
      <c r="MU237" s="23"/>
      <c r="MV237" s="23"/>
      <c r="MW237" s="23"/>
      <c r="MX237" s="23"/>
      <c r="MY237" s="23"/>
      <c r="MZ237" s="23"/>
      <c r="NA237" s="23"/>
      <c r="NB237" s="23"/>
      <c r="NC237" s="23"/>
      <c r="ND237" s="23"/>
      <c r="NE237" s="23"/>
      <c r="NF237" s="23"/>
      <c r="NG237" s="23"/>
      <c r="NH237" s="23"/>
      <c r="NI237" s="23"/>
      <c r="NJ237" s="23"/>
      <c r="NK237" s="23"/>
      <c r="NL237" s="23"/>
      <c r="NM237" s="23"/>
      <c r="NN237" s="23"/>
      <c r="NO237" s="23"/>
      <c r="NP237" s="23"/>
      <c r="NQ237" s="23"/>
      <c r="NR237" s="23"/>
      <c r="NS237" s="23"/>
      <c r="NT237" s="23"/>
      <c r="NU237" s="23"/>
      <c r="NV237" s="23"/>
      <c r="NW237" s="23"/>
      <c r="NX237" s="23"/>
      <c r="NY237" s="23"/>
      <c r="NZ237" s="23"/>
      <c r="OA237" s="23"/>
      <c r="OB237" s="23"/>
      <c r="OC237" s="23"/>
      <c r="OD237" s="23"/>
      <c r="OE237" s="23"/>
      <c r="OF237" s="23"/>
      <c r="OG237" s="23"/>
      <c r="OH237" s="23"/>
      <c r="OI237" s="23"/>
      <c r="OJ237" s="23"/>
      <c r="OK237" s="23"/>
      <c r="OL237" s="23"/>
      <c r="OM237" s="23"/>
      <c r="ON237" s="23"/>
      <c r="OO237" s="23"/>
      <c r="OP237" s="23"/>
      <c r="OQ237" s="23"/>
      <c r="OR237" s="23"/>
      <c r="OS237" s="23"/>
      <c r="OT237" s="23"/>
      <c r="OU237" s="23"/>
      <c r="OV237" s="23"/>
      <c r="OW237" s="23"/>
      <c r="OX237" s="23"/>
      <c r="OY237" s="23"/>
      <c r="OZ237" s="23"/>
    </row>
    <row r="238" spans="1:416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  <c r="HQ238" s="23"/>
      <c r="HR238" s="23"/>
      <c r="HS238" s="23"/>
      <c r="HT238" s="23"/>
      <c r="HU238" s="23"/>
      <c r="HV238" s="23"/>
      <c r="HW238" s="23"/>
      <c r="HX238" s="23"/>
      <c r="HY238" s="23"/>
      <c r="HZ238" s="23"/>
      <c r="IA238" s="23"/>
      <c r="IB238" s="23"/>
      <c r="IC238" s="23"/>
      <c r="ID238" s="23"/>
      <c r="IE238" s="23"/>
      <c r="IF238" s="23"/>
      <c r="IG238" s="23"/>
      <c r="IH238" s="23"/>
      <c r="II238" s="23"/>
      <c r="IJ238" s="23"/>
      <c r="IK238" s="23"/>
      <c r="IL238" s="23"/>
      <c r="IM238" s="23"/>
      <c r="IN238" s="23"/>
      <c r="IO238" s="23"/>
      <c r="IP238" s="23"/>
      <c r="IQ238" s="23"/>
      <c r="IR238" s="23"/>
      <c r="IS238" s="23"/>
      <c r="IT238" s="23"/>
      <c r="IU238" s="23"/>
      <c r="IV238" s="23"/>
      <c r="IW238" s="23"/>
      <c r="IX238" s="23"/>
      <c r="IY238" s="23"/>
      <c r="IZ238" s="23"/>
      <c r="JA238" s="23"/>
      <c r="JB238" s="23"/>
      <c r="JC238" s="23"/>
      <c r="JD238" s="23"/>
      <c r="JE238" s="23"/>
      <c r="JF238" s="23"/>
      <c r="JG238" s="23"/>
      <c r="JH238" s="23"/>
      <c r="JI238" s="23"/>
      <c r="JJ238" s="23"/>
      <c r="JK238" s="23"/>
      <c r="JL238" s="23"/>
      <c r="JM238" s="23"/>
      <c r="JN238" s="23"/>
      <c r="JO238" s="23"/>
      <c r="JP238" s="23"/>
      <c r="JQ238" s="23"/>
      <c r="JR238" s="23"/>
      <c r="JS238" s="23"/>
      <c r="JT238" s="23"/>
      <c r="JU238" s="23"/>
      <c r="JV238" s="23"/>
      <c r="JW238" s="23"/>
      <c r="JX238" s="23"/>
      <c r="JY238" s="23"/>
      <c r="JZ238" s="23"/>
      <c r="KA238" s="23"/>
      <c r="KB238" s="23"/>
      <c r="KC238" s="23"/>
      <c r="KD238" s="23"/>
      <c r="KE238" s="23"/>
      <c r="KF238" s="23"/>
      <c r="KG238" s="23"/>
      <c r="KH238" s="23"/>
      <c r="KI238" s="23"/>
      <c r="KJ238" s="23"/>
      <c r="KK238" s="23"/>
      <c r="KL238" s="23"/>
      <c r="KM238" s="23"/>
      <c r="KN238" s="23"/>
      <c r="KO238" s="23"/>
      <c r="KP238" s="23"/>
      <c r="KQ238" s="23"/>
      <c r="KR238" s="23"/>
      <c r="KS238" s="23"/>
      <c r="KT238" s="23"/>
      <c r="KU238" s="23"/>
      <c r="KV238" s="23"/>
      <c r="KW238" s="23"/>
      <c r="KX238" s="23"/>
      <c r="KY238" s="23"/>
      <c r="KZ238" s="23"/>
      <c r="LA238" s="23"/>
      <c r="LB238" s="23"/>
      <c r="LC238" s="23"/>
      <c r="LD238" s="23"/>
      <c r="LE238" s="23"/>
      <c r="LF238" s="23"/>
      <c r="LG238" s="23"/>
      <c r="LH238" s="23"/>
      <c r="LI238" s="23"/>
      <c r="LJ238" s="23"/>
      <c r="LK238" s="23"/>
      <c r="LL238" s="23"/>
      <c r="LM238" s="23"/>
      <c r="LN238" s="23"/>
      <c r="LO238" s="23"/>
      <c r="LP238" s="23"/>
      <c r="LQ238" s="23"/>
      <c r="LR238" s="23"/>
      <c r="LS238" s="23"/>
      <c r="LT238" s="23"/>
      <c r="LU238" s="23"/>
      <c r="LV238" s="23"/>
      <c r="LW238" s="23"/>
      <c r="LX238" s="23"/>
      <c r="LY238" s="23"/>
      <c r="LZ238" s="23"/>
      <c r="MA238" s="23"/>
      <c r="MB238" s="23"/>
      <c r="MC238" s="23"/>
      <c r="MD238" s="23"/>
      <c r="ME238" s="23"/>
      <c r="MF238" s="23"/>
      <c r="MG238" s="23"/>
      <c r="MH238" s="23"/>
      <c r="MI238" s="23"/>
      <c r="MJ238" s="23"/>
      <c r="MK238" s="23"/>
      <c r="ML238" s="23"/>
      <c r="MM238" s="23"/>
      <c r="MN238" s="23"/>
      <c r="MO238" s="23"/>
      <c r="MP238" s="23"/>
      <c r="MQ238" s="23"/>
      <c r="MR238" s="23"/>
      <c r="MS238" s="23"/>
      <c r="MT238" s="23"/>
      <c r="MU238" s="23"/>
      <c r="MV238" s="23"/>
      <c r="MW238" s="23"/>
      <c r="MX238" s="23"/>
      <c r="MY238" s="23"/>
      <c r="MZ238" s="23"/>
      <c r="NA238" s="23"/>
      <c r="NB238" s="23"/>
      <c r="NC238" s="23"/>
      <c r="ND238" s="23"/>
      <c r="NE238" s="23"/>
      <c r="NF238" s="23"/>
      <c r="NG238" s="23"/>
      <c r="NH238" s="23"/>
      <c r="NI238" s="23"/>
      <c r="NJ238" s="23"/>
      <c r="NK238" s="23"/>
      <c r="NL238" s="23"/>
      <c r="NM238" s="23"/>
      <c r="NN238" s="23"/>
      <c r="NO238" s="23"/>
      <c r="NP238" s="23"/>
      <c r="NQ238" s="23"/>
      <c r="NR238" s="23"/>
      <c r="NS238" s="23"/>
      <c r="NT238" s="23"/>
      <c r="NU238" s="23"/>
      <c r="NV238" s="23"/>
      <c r="NW238" s="23"/>
      <c r="NX238" s="23"/>
      <c r="NY238" s="23"/>
      <c r="NZ238" s="23"/>
      <c r="OA238" s="23"/>
      <c r="OB238" s="23"/>
      <c r="OC238" s="23"/>
      <c r="OD238" s="23"/>
      <c r="OE238" s="23"/>
      <c r="OF238" s="23"/>
      <c r="OG238" s="23"/>
      <c r="OH238" s="23"/>
      <c r="OI238" s="23"/>
      <c r="OJ238" s="23"/>
      <c r="OK238" s="23"/>
      <c r="OL238" s="23"/>
      <c r="OM238" s="23"/>
      <c r="ON238" s="23"/>
      <c r="OO238" s="23"/>
      <c r="OP238" s="23"/>
      <c r="OQ238" s="23"/>
      <c r="OR238" s="23"/>
      <c r="OS238" s="23"/>
      <c r="OT238" s="23"/>
      <c r="OU238" s="23"/>
      <c r="OV238" s="23"/>
      <c r="OW238" s="23"/>
      <c r="OX238" s="23"/>
      <c r="OY238" s="23"/>
      <c r="OZ238" s="23"/>
    </row>
    <row r="239" spans="1:416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  <c r="HQ239" s="23"/>
      <c r="HR239" s="23"/>
      <c r="HS239" s="23"/>
      <c r="HT239" s="23"/>
      <c r="HU239" s="23"/>
      <c r="HV239" s="23"/>
      <c r="HW239" s="23"/>
      <c r="HX239" s="23"/>
      <c r="HY239" s="23"/>
      <c r="HZ239" s="23"/>
      <c r="IA239" s="23"/>
      <c r="IB239" s="23"/>
      <c r="IC239" s="23"/>
      <c r="ID239" s="23"/>
      <c r="IE239" s="23"/>
      <c r="IF239" s="23"/>
      <c r="IG239" s="23"/>
      <c r="IH239" s="23"/>
      <c r="II239" s="23"/>
      <c r="IJ239" s="23"/>
      <c r="IK239" s="23"/>
      <c r="IL239" s="23"/>
      <c r="IM239" s="23"/>
      <c r="IN239" s="23"/>
      <c r="IO239" s="23"/>
      <c r="IP239" s="23"/>
      <c r="IQ239" s="23"/>
      <c r="IR239" s="23"/>
      <c r="IS239" s="23"/>
      <c r="IT239" s="23"/>
      <c r="IU239" s="23"/>
      <c r="IV239" s="23"/>
      <c r="IW239" s="23"/>
      <c r="IX239" s="23"/>
      <c r="IY239" s="23"/>
      <c r="IZ239" s="23"/>
      <c r="JA239" s="23"/>
      <c r="JB239" s="23"/>
      <c r="JC239" s="23"/>
      <c r="JD239" s="23"/>
      <c r="JE239" s="23"/>
      <c r="JF239" s="23"/>
      <c r="JG239" s="23"/>
      <c r="JH239" s="23"/>
      <c r="JI239" s="23"/>
      <c r="JJ239" s="23"/>
      <c r="JK239" s="23"/>
      <c r="JL239" s="23"/>
      <c r="JM239" s="23"/>
      <c r="JN239" s="23"/>
      <c r="JO239" s="23"/>
      <c r="JP239" s="23"/>
      <c r="JQ239" s="23"/>
      <c r="JR239" s="23"/>
      <c r="JS239" s="23"/>
      <c r="JT239" s="23"/>
      <c r="JU239" s="23"/>
      <c r="JV239" s="23"/>
      <c r="JW239" s="23"/>
      <c r="JX239" s="23"/>
      <c r="JY239" s="23"/>
      <c r="JZ239" s="23"/>
      <c r="KA239" s="23"/>
      <c r="KB239" s="23"/>
      <c r="KC239" s="23"/>
      <c r="KD239" s="23"/>
      <c r="KE239" s="23"/>
      <c r="KF239" s="23"/>
      <c r="KG239" s="23"/>
      <c r="KH239" s="23"/>
      <c r="KI239" s="23"/>
      <c r="KJ239" s="23"/>
      <c r="KK239" s="23"/>
      <c r="KL239" s="23"/>
      <c r="KM239" s="23"/>
      <c r="KN239" s="23"/>
      <c r="KO239" s="23"/>
      <c r="KP239" s="23"/>
      <c r="KQ239" s="23"/>
      <c r="KR239" s="23"/>
      <c r="KS239" s="23"/>
      <c r="KT239" s="23"/>
      <c r="KU239" s="23"/>
      <c r="KV239" s="23"/>
      <c r="KW239" s="23"/>
      <c r="KX239" s="23"/>
      <c r="KY239" s="23"/>
      <c r="KZ239" s="23"/>
      <c r="LA239" s="23"/>
      <c r="LB239" s="23"/>
      <c r="LC239" s="23"/>
      <c r="LD239" s="23"/>
      <c r="LE239" s="23"/>
      <c r="LF239" s="23"/>
      <c r="LG239" s="23"/>
      <c r="LH239" s="23"/>
      <c r="LI239" s="23"/>
      <c r="LJ239" s="23"/>
      <c r="LK239" s="23"/>
      <c r="LL239" s="23"/>
      <c r="LM239" s="23"/>
      <c r="LN239" s="23"/>
      <c r="LO239" s="23"/>
      <c r="LP239" s="23"/>
      <c r="LQ239" s="23"/>
      <c r="LR239" s="23"/>
      <c r="LS239" s="23"/>
      <c r="LT239" s="23"/>
      <c r="LU239" s="23"/>
      <c r="LV239" s="23"/>
      <c r="LW239" s="23"/>
      <c r="LX239" s="23"/>
      <c r="LY239" s="23"/>
      <c r="LZ239" s="23"/>
      <c r="MA239" s="23"/>
      <c r="MB239" s="23"/>
      <c r="MC239" s="23"/>
      <c r="MD239" s="23"/>
      <c r="ME239" s="23"/>
      <c r="MF239" s="23"/>
      <c r="MG239" s="23"/>
      <c r="MH239" s="23"/>
      <c r="MI239" s="23"/>
      <c r="MJ239" s="23"/>
      <c r="MK239" s="23"/>
      <c r="ML239" s="23"/>
      <c r="MM239" s="23"/>
      <c r="MN239" s="23"/>
      <c r="MO239" s="23"/>
      <c r="MP239" s="23"/>
      <c r="MQ239" s="23"/>
      <c r="MR239" s="23"/>
      <c r="MS239" s="23"/>
      <c r="MT239" s="23"/>
      <c r="MU239" s="23"/>
      <c r="MV239" s="23"/>
      <c r="MW239" s="23"/>
      <c r="MX239" s="23"/>
      <c r="MY239" s="23"/>
      <c r="MZ239" s="23"/>
      <c r="NA239" s="23"/>
      <c r="NB239" s="23"/>
      <c r="NC239" s="23"/>
      <c r="ND239" s="23"/>
      <c r="NE239" s="23"/>
      <c r="NF239" s="23"/>
      <c r="NG239" s="23"/>
      <c r="NH239" s="23"/>
      <c r="NI239" s="23"/>
      <c r="NJ239" s="23"/>
      <c r="NK239" s="23"/>
      <c r="NL239" s="23"/>
      <c r="NM239" s="23"/>
      <c r="NN239" s="23"/>
      <c r="NO239" s="23"/>
      <c r="NP239" s="23"/>
      <c r="NQ239" s="23"/>
      <c r="NR239" s="23"/>
      <c r="NS239" s="23"/>
      <c r="NT239" s="23"/>
      <c r="NU239" s="23"/>
      <c r="NV239" s="23"/>
      <c r="NW239" s="23"/>
      <c r="NX239" s="23"/>
      <c r="NY239" s="23"/>
      <c r="NZ239" s="23"/>
      <c r="OA239" s="23"/>
      <c r="OB239" s="23"/>
      <c r="OC239" s="23"/>
      <c r="OD239" s="23"/>
      <c r="OE239" s="23"/>
      <c r="OF239" s="23"/>
      <c r="OG239" s="23"/>
      <c r="OH239" s="23"/>
      <c r="OI239" s="23"/>
      <c r="OJ239" s="23"/>
      <c r="OK239" s="23"/>
      <c r="OL239" s="23"/>
      <c r="OM239" s="23"/>
      <c r="ON239" s="23"/>
      <c r="OO239" s="23"/>
      <c r="OP239" s="23"/>
      <c r="OQ239" s="23"/>
      <c r="OR239" s="23"/>
      <c r="OS239" s="23"/>
      <c r="OT239" s="23"/>
      <c r="OU239" s="23"/>
      <c r="OV239" s="23"/>
      <c r="OW239" s="23"/>
      <c r="OX239" s="23"/>
      <c r="OY239" s="23"/>
      <c r="OZ239" s="23"/>
    </row>
    <row r="240" spans="1:416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  <c r="HQ240" s="23"/>
      <c r="HR240" s="23"/>
      <c r="HS240" s="23"/>
      <c r="HT240" s="23"/>
      <c r="HU240" s="23"/>
      <c r="HV240" s="23"/>
      <c r="HW240" s="23"/>
      <c r="HX240" s="23"/>
      <c r="HY240" s="23"/>
      <c r="HZ240" s="23"/>
      <c r="IA240" s="23"/>
      <c r="IB240" s="23"/>
      <c r="IC240" s="23"/>
      <c r="ID240" s="23"/>
      <c r="IE240" s="23"/>
      <c r="IF240" s="23"/>
      <c r="IG240" s="23"/>
      <c r="IH240" s="23"/>
      <c r="II240" s="23"/>
      <c r="IJ240" s="23"/>
      <c r="IK240" s="23"/>
      <c r="IL240" s="23"/>
      <c r="IM240" s="23"/>
      <c r="IN240" s="23"/>
      <c r="IO240" s="23"/>
      <c r="IP240" s="23"/>
      <c r="IQ240" s="23"/>
      <c r="IR240" s="23"/>
      <c r="IS240" s="23"/>
      <c r="IT240" s="23"/>
      <c r="IU240" s="23"/>
      <c r="IV240" s="23"/>
      <c r="IW240" s="23"/>
      <c r="IX240" s="23"/>
      <c r="IY240" s="23"/>
      <c r="IZ240" s="23"/>
      <c r="JA240" s="23"/>
      <c r="JB240" s="23"/>
      <c r="JC240" s="23"/>
      <c r="JD240" s="23"/>
      <c r="JE240" s="23"/>
      <c r="JF240" s="23"/>
      <c r="JG240" s="23"/>
      <c r="JH240" s="23"/>
      <c r="JI240" s="23"/>
      <c r="JJ240" s="23"/>
      <c r="JK240" s="23"/>
      <c r="JL240" s="23"/>
      <c r="JM240" s="23"/>
      <c r="JN240" s="23"/>
      <c r="JO240" s="23"/>
      <c r="JP240" s="23"/>
      <c r="JQ240" s="23"/>
      <c r="JR240" s="23"/>
      <c r="JS240" s="23"/>
      <c r="JT240" s="23"/>
      <c r="JU240" s="23"/>
      <c r="JV240" s="23"/>
      <c r="JW240" s="23"/>
      <c r="JX240" s="23"/>
      <c r="JY240" s="23"/>
      <c r="JZ240" s="23"/>
      <c r="KA240" s="23"/>
      <c r="KB240" s="23"/>
      <c r="KC240" s="23"/>
      <c r="KD240" s="23"/>
      <c r="KE240" s="23"/>
      <c r="KF240" s="23"/>
      <c r="KG240" s="23"/>
      <c r="KH240" s="23"/>
      <c r="KI240" s="23"/>
      <c r="KJ240" s="23"/>
      <c r="KK240" s="23"/>
      <c r="KL240" s="23"/>
      <c r="KM240" s="23"/>
      <c r="KN240" s="23"/>
      <c r="KO240" s="23"/>
      <c r="KP240" s="23"/>
      <c r="KQ240" s="23"/>
      <c r="KR240" s="23"/>
      <c r="KS240" s="23"/>
      <c r="KT240" s="23"/>
      <c r="KU240" s="23"/>
      <c r="KV240" s="23"/>
      <c r="KW240" s="23"/>
      <c r="KX240" s="23"/>
      <c r="KY240" s="23"/>
      <c r="KZ240" s="23"/>
      <c r="LA240" s="23"/>
      <c r="LB240" s="23"/>
      <c r="LC240" s="23"/>
      <c r="LD240" s="23"/>
      <c r="LE240" s="23"/>
      <c r="LF240" s="23"/>
      <c r="LG240" s="23"/>
      <c r="LH240" s="23"/>
      <c r="LI240" s="23"/>
      <c r="LJ240" s="23"/>
      <c r="LK240" s="23"/>
      <c r="LL240" s="23"/>
      <c r="LM240" s="23"/>
      <c r="LN240" s="23"/>
      <c r="LO240" s="23"/>
      <c r="LP240" s="23"/>
      <c r="LQ240" s="23"/>
      <c r="LR240" s="23"/>
      <c r="LS240" s="23"/>
      <c r="LT240" s="23"/>
      <c r="LU240" s="23"/>
      <c r="LV240" s="23"/>
      <c r="LW240" s="23"/>
      <c r="LX240" s="23"/>
      <c r="LY240" s="23"/>
      <c r="LZ240" s="23"/>
      <c r="MA240" s="23"/>
      <c r="MB240" s="23"/>
      <c r="MC240" s="23"/>
      <c r="MD240" s="23"/>
      <c r="ME240" s="23"/>
      <c r="MF240" s="23"/>
      <c r="MG240" s="23"/>
      <c r="MH240" s="23"/>
      <c r="MI240" s="23"/>
      <c r="MJ240" s="23"/>
      <c r="MK240" s="23"/>
      <c r="ML240" s="23"/>
      <c r="MM240" s="23"/>
      <c r="MN240" s="23"/>
      <c r="MO240" s="23"/>
      <c r="MP240" s="23"/>
      <c r="MQ240" s="23"/>
      <c r="MR240" s="23"/>
      <c r="MS240" s="23"/>
      <c r="MT240" s="23"/>
      <c r="MU240" s="23"/>
      <c r="MV240" s="23"/>
      <c r="MW240" s="23"/>
      <c r="MX240" s="23"/>
      <c r="MY240" s="23"/>
      <c r="MZ240" s="23"/>
      <c r="NA240" s="23"/>
      <c r="NB240" s="23"/>
      <c r="NC240" s="23"/>
      <c r="ND240" s="23"/>
      <c r="NE240" s="23"/>
      <c r="NF240" s="23"/>
      <c r="NG240" s="23"/>
      <c r="NH240" s="23"/>
      <c r="NI240" s="23"/>
      <c r="NJ240" s="23"/>
      <c r="NK240" s="23"/>
      <c r="NL240" s="23"/>
      <c r="NM240" s="23"/>
      <c r="NN240" s="23"/>
      <c r="NO240" s="23"/>
      <c r="NP240" s="23"/>
      <c r="NQ240" s="23"/>
      <c r="NR240" s="23"/>
      <c r="NS240" s="23"/>
      <c r="NT240" s="23"/>
      <c r="NU240" s="23"/>
      <c r="NV240" s="23"/>
      <c r="NW240" s="23"/>
      <c r="NX240" s="23"/>
      <c r="NY240" s="23"/>
      <c r="NZ240" s="23"/>
      <c r="OA240" s="23"/>
      <c r="OB240" s="23"/>
      <c r="OC240" s="23"/>
      <c r="OD240" s="23"/>
      <c r="OE240" s="23"/>
      <c r="OF240" s="23"/>
      <c r="OG240" s="23"/>
      <c r="OH240" s="23"/>
      <c r="OI240" s="23"/>
      <c r="OJ240" s="23"/>
      <c r="OK240" s="23"/>
      <c r="OL240" s="23"/>
      <c r="OM240" s="23"/>
      <c r="ON240" s="23"/>
      <c r="OO240" s="23"/>
      <c r="OP240" s="23"/>
      <c r="OQ240" s="23"/>
      <c r="OR240" s="23"/>
      <c r="OS240" s="23"/>
      <c r="OT240" s="23"/>
      <c r="OU240" s="23"/>
      <c r="OV240" s="23"/>
      <c r="OW240" s="23"/>
      <c r="OX240" s="23"/>
      <c r="OY240" s="23"/>
      <c r="OZ240" s="23"/>
    </row>
    <row r="241" spans="1:416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  <c r="HB241" s="23"/>
      <c r="HC241" s="23"/>
      <c r="HD241" s="23"/>
      <c r="HE241" s="23"/>
      <c r="HF241" s="23"/>
      <c r="HG241" s="23"/>
      <c r="HH241" s="23"/>
      <c r="HI241" s="23"/>
      <c r="HJ241" s="23"/>
      <c r="HK241" s="23"/>
      <c r="HL241" s="23"/>
      <c r="HM241" s="23"/>
      <c r="HN241" s="23"/>
      <c r="HO241" s="23"/>
      <c r="HP241" s="23"/>
      <c r="HQ241" s="23"/>
      <c r="HR241" s="23"/>
      <c r="HS241" s="23"/>
      <c r="HT241" s="23"/>
      <c r="HU241" s="23"/>
      <c r="HV241" s="23"/>
      <c r="HW241" s="23"/>
      <c r="HX241" s="23"/>
      <c r="HY241" s="23"/>
      <c r="HZ241" s="23"/>
      <c r="IA241" s="23"/>
      <c r="IB241" s="23"/>
      <c r="IC241" s="23"/>
      <c r="ID241" s="23"/>
      <c r="IE241" s="23"/>
      <c r="IF241" s="23"/>
      <c r="IG241" s="23"/>
      <c r="IH241" s="23"/>
      <c r="II241" s="23"/>
      <c r="IJ241" s="23"/>
      <c r="IK241" s="23"/>
      <c r="IL241" s="23"/>
      <c r="IM241" s="23"/>
      <c r="IN241" s="23"/>
      <c r="IO241" s="23"/>
      <c r="IP241" s="23"/>
      <c r="IQ241" s="23"/>
      <c r="IR241" s="23"/>
      <c r="IS241" s="23"/>
      <c r="IT241" s="23"/>
      <c r="IU241" s="23"/>
      <c r="IV241" s="23"/>
      <c r="IW241" s="23"/>
      <c r="IX241" s="23"/>
      <c r="IY241" s="23"/>
      <c r="IZ241" s="23"/>
      <c r="JA241" s="23"/>
      <c r="JB241" s="23"/>
      <c r="JC241" s="23"/>
      <c r="JD241" s="23"/>
      <c r="JE241" s="23"/>
      <c r="JF241" s="23"/>
      <c r="JG241" s="23"/>
      <c r="JH241" s="23"/>
      <c r="JI241" s="23"/>
      <c r="JJ241" s="23"/>
      <c r="JK241" s="23"/>
      <c r="JL241" s="23"/>
      <c r="JM241" s="23"/>
      <c r="JN241" s="23"/>
      <c r="JO241" s="23"/>
      <c r="JP241" s="23"/>
      <c r="JQ241" s="23"/>
      <c r="JR241" s="23"/>
      <c r="JS241" s="23"/>
      <c r="JT241" s="23"/>
      <c r="JU241" s="23"/>
      <c r="JV241" s="23"/>
      <c r="JW241" s="23"/>
      <c r="JX241" s="23"/>
      <c r="JY241" s="23"/>
      <c r="JZ241" s="23"/>
      <c r="KA241" s="23"/>
      <c r="KB241" s="23"/>
      <c r="KC241" s="23"/>
      <c r="KD241" s="23"/>
      <c r="KE241" s="23"/>
      <c r="KF241" s="23"/>
      <c r="KG241" s="23"/>
      <c r="KH241" s="23"/>
      <c r="KI241" s="23"/>
      <c r="KJ241" s="23"/>
      <c r="KK241" s="23"/>
      <c r="KL241" s="23"/>
      <c r="KM241" s="23"/>
      <c r="KN241" s="23"/>
      <c r="KO241" s="23"/>
      <c r="KP241" s="23"/>
      <c r="KQ241" s="23"/>
      <c r="KR241" s="23"/>
      <c r="KS241" s="23"/>
      <c r="KT241" s="23"/>
      <c r="KU241" s="23"/>
      <c r="KV241" s="23"/>
      <c r="KW241" s="23"/>
      <c r="KX241" s="23"/>
      <c r="KY241" s="23"/>
      <c r="KZ241" s="23"/>
      <c r="LA241" s="23"/>
      <c r="LB241" s="23"/>
      <c r="LC241" s="23"/>
      <c r="LD241" s="23"/>
      <c r="LE241" s="23"/>
      <c r="LF241" s="23"/>
      <c r="LG241" s="23"/>
      <c r="LH241" s="23"/>
      <c r="LI241" s="23"/>
      <c r="LJ241" s="23"/>
      <c r="LK241" s="23"/>
      <c r="LL241" s="23"/>
      <c r="LM241" s="23"/>
      <c r="LN241" s="23"/>
      <c r="LO241" s="23"/>
      <c r="LP241" s="23"/>
      <c r="LQ241" s="23"/>
      <c r="LR241" s="23"/>
      <c r="LS241" s="23"/>
      <c r="LT241" s="23"/>
      <c r="LU241" s="23"/>
      <c r="LV241" s="23"/>
      <c r="LW241" s="23"/>
      <c r="LX241" s="23"/>
      <c r="LY241" s="23"/>
      <c r="LZ241" s="23"/>
      <c r="MA241" s="23"/>
      <c r="MB241" s="23"/>
      <c r="MC241" s="23"/>
      <c r="MD241" s="23"/>
      <c r="ME241" s="23"/>
      <c r="MF241" s="23"/>
      <c r="MG241" s="23"/>
      <c r="MH241" s="23"/>
      <c r="MI241" s="23"/>
      <c r="MJ241" s="23"/>
      <c r="MK241" s="23"/>
      <c r="ML241" s="23"/>
      <c r="MM241" s="23"/>
      <c r="MN241" s="23"/>
      <c r="MO241" s="23"/>
      <c r="MP241" s="23"/>
      <c r="MQ241" s="23"/>
      <c r="MR241" s="23"/>
      <c r="MS241" s="23"/>
      <c r="MT241" s="23"/>
      <c r="MU241" s="23"/>
      <c r="MV241" s="23"/>
      <c r="MW241" s="23"/>
      <c r="MX241" s="23"/>
      <c r="MY241" s="23"/>
      <c r="MZ241" s="23"/>
      <c r="NA241" s="23"/>
      <c r="NB241" s="23"/>
      <c r="NC241" s="23"/>
      <c r="ND241" s="23"/>
      <c r="NE241" s="23"/>
      <c r="NF241" s="23"/>
      <c r="NG241" s="23"/>
      <c r="NH241" s="23"/>
      <c r="NI241" s="23"/>
      <c r="NJ241" s="23"/>
      <c r="NK241" s="23"/>
      <c r="NL241" s="23"/>
      <c r="NM241" s="23"/>
      <c r="NN241" s="23"/>
      <c r="NO241" s="23"/>
      <c r="NP241" s="23"/>
      <c r="NQ241" s="23"/>
      <c r="NR241" s="23"/>
      <c r="NS241" s="23"/>
      <c r="NT241" s="23"/>
      <c r="NU241" s="23"/>
      <c r="NV241" s="23"/>
      <c r="NW241" s="23"/>
      <c r="NX241" s="23"/>
      <c r="NY241" s="23"/>
      <c r="NZ241" s="23"/>
      <c r="OA241" s="23"/>
      <c r="OB241" s="23"/>
      <c r="OC241" s="23"/>
      <c r="OD241" s="23"/>
      <c r="OE241" s="23"/>
      <c r="OF241" s="23"/>
      <c r="OG241" s="23"/>
      <c r="OH241" s="23"/>
      <c r="OI241" s="23"/>
      <c r="OJ241" s="23"/>
      <c r="OK241" s="23"/>
      <c r="OL241" s="23"/>
      <c r="OM241" s="23"/>
      <c r="ON241" s="23"/>
      <c r="OO241" s="23"/>
      <c r="OP241" s="23"/>
      <c r="OQ241" s="23"/>
      <c r="OR241" s="23"/>
      <c r="OS241" s="23"/>
      <c r="OT241" s="23"/>
      <c r="OU241" s="23"/>
      <c r="OV241" s="23"/>
      <c r="OW241" s="23"/>
      <c r="OX241" s="23"/>
      <c r="OY241" s="23"/>
      <c r="OZ241" s="23"/>
    </row>
    <row r="242" spans="1:416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  <c r="HQ242" s="23"/>
      <c r="HR242" s="23"/>
      <c r="HS242" s="23"/>
      <c r="HT242" s="23"/>
      <c r="HU242" s="23"/>
      <c r="HV242" s="23"/>
      <c r="HW242" s="23"/>
      <c r="HX242" s="23"/>
      <c r="HY242" s="23"/>
      <c r="HZ242" s="23"/>
      <c r="IA242" s="23"/>
      <c r="IB242" s="23"/>
      <c r="IC242" s="23"/>
      <c r="ID242" s="23"/>
      <c r="IE242" s="23"/>
      <c r="IF242" s="23"/>
      <c r="IG242" s="23"/>
      <c r="IH242" s="23"/>
      <c r="II242" s="23"/>
      <c r="IJ242" s="23"/>
      <c r="IK242" s="23"/>
      <c r="IL242" s="23"/>
      <c r="IM242" s="23"/>
      <c r="IN242" s="23"/>
      <c r="IO242" s="23"/>
      <c r="IP242" s="23"/>
      <c r="IQ242" s="23"/>
      <c r="IR242" s="23"/>
      <c r="IS242" s="23"/>
      <c r="IT242" s="23"/>
      <c r="IU242" s="23"/>
      <c r="IV242" s="23"/>
      <c r="IW242" s="23"/>
      <c r="IX242" s="23"/>
      <c r="IY242" s="23"/>
      <c r="IZ242" s="23"/>
      <c r="JA242" s="23"/>
      <c r="JB242" s="23"/>
      <c r="JC242" s="23"/>
      <c r="JD242" s="23"/>
      <c r="JE242" s="23"/>
      <c r="JF242" s="23"/>
      <c r="JG242" s="23"/>
      <c r="JH242" s="23"/>
      <c r="JI242" s="23"/>
      <c r="JJ242" s="23"/>
      <c r="JK242" s="23"/>
      <c r="JL242" s="23"/>
      <c r="JM242" s="23"/>
      <c r="JN242" s="23"/>
      <c r="JO242" s="23"/>
      <c r="JP242" s="23"/>
      <c r="JQ242" s="23"/>
      <c r="JR242" s="23"/>
      <c r="JS242" s="23"/>
      <c r="JT242" s="23"/>
      <c r="JU242" s="23"/>
      <c r="JV242" s="23"/>
      <c r="JW242" s="23"/>
      <c r="JX242" s="23"/>
      <c r="JY242" s="23"/>
      <c r="JZ242" s="23"/>
      <c r="KA242" s="23"/>
      <c r="KB242" s="23"/>
      <c r="KC242" s="23"/>
      <c r="KD242" s="23"/>
      <c r="KE242" s="23"/>
      <c r="KF242" s="23"/>
      <c r="KG242" s="23"/>
      <c r="KH242" s="23"/>
      <c r="KI242" s="23"/>
      <c r="KJ242" s="23"/>
      <c r="KK242" s="23"/>
      <c r="KL242" s="23"/>
      <c r="KM242" s="23"/>
      <c r="KN242" s="23"/>
      <c r="KO242" s="23"/>
      <c r="KP242" s="23"/>
      <c r="KQ242" s="23"/>
      <c r="KR242" s="23"/>
      <c r="KS242" s="23"/>
      <c r="KT242" s="23"/>
      <c r="KU242" s="23"/>
      <c r="KV242" s="23"/>
      <c r="KW242" s="23"/>
      <c r="KX242" s="23"/>
      <c r="KY242" s="23"/>
      <c r="KZ242" s="23"/>
      <c r="LA242" s="23"/>
      <c r="LB242" s="23"/>
      <c r="LC242" s="23"/>
      <c r="LD242" s="23"/>
      <c r="LE242" s="23"/>
      <c r="LF242" s="23"/>
      <c r="LG242" s="23"/>
      <c r="LH242" s="23"/>
      <c r="LI242" s="23"/>
      <c r="LJ242" s="23"/>
      <c r="LK242" s="23"/>
      <c r="LL242" s="23"/>
      <c r="LM242" s="23"/>
      <c r="LN242" s="23"/>
      <c r="LO242" s="23"/>
      <c r="LP242" s="23"/>
      <c r="LQ242" s="23"/>
      <c r="LR242" s="23"/>
      <c r="LS242" s="23"/>
      <c r="LT242" s="23"/>
      <c r="LU242" s="23"/>
      <c r="LV242" s="23"/>
      <c r="LW242" s="23"/>
      <c r="LX242" s="23"/>
      <c r="LY242" s="23"/>
      <c r="LZ242" s="23"/>
      <c r="MA242" s="23"/>
      <c r="MB242" s="23"/>
      <c r="MC242" s="23"/>
      <c r="MD242" s="23"/>
      <c r="ME242" s="23"/>
      <c r="MF242" s="23"/>
      <c r="MG242" s="23"/>
      <c r="MH242" s="23"/>
      <c r="MI242" s="23"/>
      <c r="MJ242" s="23"/>
      <c r="MK242" s="23"/>
      <c r="ML242" s="23"/>
      <c r="MM242" s="23"/>
      <c r="MN242" s="23"/>
      <c r="MO242" s="23"/>
      <c r="MP242" s="23"/>
      <c r="MQ242" s="23"/>
      <c r="MR242" s="23"/>
      <c r="MS242" s="23"/>
      <c r="MT242" s="23"/>
      <c r="MU242" s="23"/>
      <c r="MV242" s="23"/>
      <c r="MW242" s="23"/>
      <c r="MX242" s="23"/>
      <c r="MY242" s="23"/>
      <c r="MZ242" s="23"/>
      <c r="NA242" s="23"/>
      <c r="NB242" s="23"/>
      <c r="NC242" s="23"/>
      <c r="ND242" s="23"/>
      <c r="NE242" s="23"/>
      <c r="NF242" s="23"/>
      <c r="NG242" s="23"/>
      <c r="NH242" s="23"/>
      <c r="NI242" s="23"/>
      <c r="NJ242" s="23"/>
      <c r="NK242" s="23"/>
      <c r="NL242" s="23"/>
      <c r="NM242" s="23"/>
      <c r="NN242" s="23"/>
      <c r="NO242" s="23"/>
      <c r="NP242" s="23"/>
      <c r="NQ242" s="23"/>
      <c r="NR242" s="23"/>
      <c r="NS242" s="23"/>
      <c r="NT242" s="23"/>
      <c r="NU242" s="23"/>
      <c r="NV242" s="23"/>
      <c r="NW242" s="23"/>
      <c r="NX242" s="23"/>
      <c r="NY242" s="23"/>
      <c r="NZ242" s="23"/>
      <c r="OA242" s="23"/>
      <c r="OB242" s="23"/>
      <c r="OC242" s="23"/>
      <c r="OD242" s="23"/>
      <c r="OE242" s="23"/>
      <c r="OF242" s="23"/>
      <c r="OG242" s="23"/>
      <c r="OH242" s="23"/>
      <c r="OI242" s="23"/>
      <c r="OJ242" s="23"/>
      <c r="OK242" s="23"/>
      <c r="OL242" s="23"/>
      <c r="OM242" s="23"/>
      <c r="ON242" s="23"/>
      <c r="OO242" s="23"/>
      <c r="OP242" s="23"/>
      <c r="OQ242" s="23"/>
      <c r="OR242" s="23"/>
      <c r="OS242" s="23"/>
      <c r="OT242" s="23"/>
      <c r="OU242" s="23"/>
      <c r="OV242" s="23"/>
      <c r="OW242" s="23"/>
      <c r="OX242" s="23"/>
      <c r="OY242" s="23"/>
      <c r="OZ242" s="23"/>
    </row>
  </sheetData>
  <sheetProtection algorithmName="SHA-512" hashValue="z4ltAeGOcwVz9RPiHR15lOnjKZzsDDlsVdUYwibzk38qqkmToTxd43Xqb4jDYcjCNEZ43yREGcsZ74pjl08bfA==" saltValue="wegP98EXlRYpsXNz2Dx2aQ==" spinCount="100000" sheet="1" selectLockedCells="1"/>
  <conditionalFormatting sqref="E19">
    <cfRule type="containsText" dxfId="52" priority="4" operator="containsText" text="Enter">
      <formula>NOT(ISERROR(SEARCH("Enter",E19)))</formula>
    </cfRule>
    <cfRule type="containsErrors" dxfId="51" priority="5">
      <formula>ISERROR(E19)</formula>
    </cfRule>
  </conditionalFormatting>
  <conditionalFormatting sqref="F11:F12">
    <cfRule type="containsText" dxfId="50" priority="1" operator="containsText" text="Error">
      <formula>NOT(ISERROR(SEARCH("Error",F11)))</formula>
    </cfRule>
    <cfRule type="containsText" dxfId="49" priority="3" operator="containsText" text="Error">
      <formula>NOT(ISERROR(SEARCH("Error",F11)))</formula>
    </cfRule>
  </conditionalFormatting>
  <conditionalFormatting sqref="F12">
    <cfRule type="containsText" dxfId="48" priority="2" operator="containsText" text="Please">
      <formula>NOT(ISERROR(SEARCH("Please",F12)))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D2F4-EE43-4047-8090-BCD4461AC8A1}">
  <sheetPr codeName="Sheet8"/>
  <dimension ref="A1:M30"/>
  <sheetViews>
    <sheetView zoomScaleNormal="100" workbookViewId="0">
      <selection activeCell="D4" sqref="D4"/>
    </sheetView>
  </sheetViews>
  <sheetFormatPr baseColWidth="10" defaultColWidth="0" defaultRowHeight="16" zeroHeight="1"/>
  <cols>
    <col min="1" max="1" width="2.7109375" customWidth="1"/>
    <col min="2" max="2" width="3.85546875" customWidth="1"/>
    <col min="3" max="3" width="34.28515625" customWidth="1"/>
    <col min="4" max="5" width="17.85546875" customWidth="1"/>
    <col min="6" max="6" width="18" customWidth="1"/>
    <col min="7" max="7" width="4" customWidth="1"/>
    <col min="8" max="8" width="57.140625" customWidth="1"/>
    <col min="9" max="9" width="0" hidden="1" customWidth="1"/>
  </cols>
  <sheetData>
    <row r="1" spans="1:13" ht="20" customHeight="1">
      <c r="A1" s="23"/>
      <c r="B1" s="23"/>
      <c r="C1" s="40" t="s">
        <v>119</v>
      </c>
      <c r="D1" s="40"/>
      <c r="E1" s="23"/>
      <c r="F1" s="23"/>
      <c r="G1" s="23"/>
      <c r="H1" s="23"/>
      <c r="I1" s="23"/>
      <c r="J1" s="23"/>
      <c r="K1" s="23"/>
      <c r="L1" s="23"/>
      <c r="M1" s="23"/>
    </row>
    <row r="2" spans="1:13" ht="17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0" customHeight="1" thickBot="1">
      <c r="A3" s="23"/>
      <c r="B3" s="30"/>
      <c r="C3" s="31" t="s">
        <v>136</v>
      </c>
      <c r="D3" s="159" t="s">
        <v>49</v>
      </c>
      <c r="E3" s="31" t="s">
        <v>134</v>
      </c>
      <c r="F3" s="31" t="s">
        <v>106</v>
      </c>
      <c r="G3" s="228"/>
      <c r="H3" s="23"/>
      <c r="K3" s="23"/>
      <c r="L3" s="23"/>
      <c r="M3" s="23"/>
    </row>
    <row r="4" spans="1:13" ht="30" customHeight="1" thickTop="1" thickBot="1">
      <c r="A4" s="23"/>
      <c r="B4" s="41">
        <v>1</v>
      </c>
      <c r="C4" s="157" t="s">
        <v>101</v>
      </c>
      <c r="D4" s="188">
        <v>0</v>
      </c>
      <c r="E4" s="156">
        <f>ROUND('1. Company Profile'!H18,1)</f>
        <v>0</v>
      </c>
      <c r="F4" s="156">
        <f>ROUND(D4*E4/100,1)</f>
        <v>0</v>
      </c>
      <c r="G4" s="228"/>
      <c r="K4" s="23"/>
      <c r="L4" s="23"/>
      <c r="M4" s="23"/>
    </row>
    <row r="5" spans="1:13" ht="30" customHeight="1" thickTop="1" thickBot="1">
      <c r="A5" s="23"/>
      <c r="B5" s="41">
        <v>2</v>
      </c>
      <c r="C5" s="157" t="s">
        <v>102</v>
      </c>
      <c r="D5" s="188">
        <v>0</v>
      </c>
      <c r="E5" s="156">
        <f>ROUND('2. Contract'!H31,1)</f>
        <v>0</v>
      </c>
      <c r="F5" s="156">
        <f>ROUND(D5*E5/100,1)</f>
        <v>0</v>
      </c>
      <c r="G5" s="228"/>
      <c r="H5" s="306"/>
      <c r="I5" s="306"/>
      <c r="J5" s="306"/>
      <c r="K5" s="23"/>
      <c r="L5" s="23"/>
      <c r="M5" s="23"/>
    </row>
    <row r="6" spans="1:13" ht="30" customHeight="1" thickTop="1" thickBot="1">
      <c r="A6" s="23"/>
      <c r="B6" s="41">
        <v>3</v>
      </c>
      <c r="C6" s="154" t="s">
        <v>103</v>
      </c>
      <c r="D6" s="188">
        <v>0</v>
      </c>
      <c r="E6" s="156">
        <f>ROUND('3. Performance'!H16,1)</f>
        <v>0</v>
      </c>
      <c r="F6" s="156">
        <f>ROUND(D6*E6/100,1)</f>
        <v>0</v>
      </c>
      <c r="G6" s="228"/>
      <c r="H6" s="306"/>
      <c r="I6" s="306"/>
      <c r="J6" s="306"/>
      <c r="K6" s="23"/>
      <c r="L6" s="23"/>
      <c r="M6" s="23"/>
    </row>
    <row r="7" spans="1:13" ht="30" customHeight="1" thickTop="1" thickBot="1">
      <c r="A7" s="23"/>
      <c r="B7" s="41">
        <v>4</v>
      </c>
      <c r="C7" s="154" t="s">
        <v>104</v>
      </c>
      <c r="D7" s="188">
        <v>0</v>
      </c>
      <c r="E7" s="158">
        <f>ROUND('4. Tools'!H20,1)</f>
        <v>0</v>
      </c>
      <c r="F7" s="156">
        <f>ROUND(D7*E7/100,1)</f>
        <v>0</v>
      </c>
      <c r="G7" s="228"/>
      <c r="H7" s="306"/>
      <c r="I7" s="306"/>
      <c r="J7" s="306"/>
      <c r="K7" s="23"/>
      <c r="L7" s="23"/>
      <c r="M7" s="23"/>
    </row>
    <row r="8" spans="1:13" ht="30" customHeight="1" thickTop="1" thickBot="1">
      <c r="A8" s="23"/>
      <c r="B8" s="42">
        <v>5</v>
      </c>
      <c r="C8" s="155" t="s">
        <v>105</v>
      </c>
      <c r="D8" s="188">
        <v>0</v>
      </c>
      <c r="E8" s="160">
        <f>ROUND('5. Systems &amp; Solutions'!H18,1)</f>
        <v>0</v>
      </c>
      <c r="F8" s="156">
        <f>ROUND(D8*E8/100,1)</f>
        <v>0</v>
      </c>
      <c r="G8" s="228"/>
      <c r="H8" s="306"/>
      <c r="I8" s="306"/>
      <c r="J8" s="306"/>
      <c r="K8" s="23"/>
      <c r="L8" s="23"/>
      <c r="M8" s="23"/>
    </row>
    <row r="9" spans="1:13" ht="34" customHeight="1" thickBot="1">
      <c r="A9" s="23"/>
      <c r="B9" s="23"/>
      <c r="C9" s="23"/>
      <c r="D9" s="23"/>
      <c r="E9" s="23"/>
      <c r="F9" s="23"/>
      <c r="G9" s="23"/>
      <c r="H9" s="306"/>
      <c r="I9" s="306"/>
      <c r="J9" s="306"/>
      <c r="K9" s="23"/>
      <c r="L9" s="23"/>
      <c r="M9" s="23"/>
    </row>
    <row r="10" spans="1:13" ht="30" customHeight="1" thickTop="1" thickBot="1">
      <c r="A10" s="23"/>
      <c r="B10" s="23"/>
      <c r="C10" s="43" t="s">
        <v>55</v>
      </c>
      <c r="D10" s="210">
        <f>SUM(D4:D8)</f>
        <v>0</v>
      </c>
      <c r="E10" s="23"/>
      <c r="F10" s="217">
        <f>SUM(F4:F8)</f>
        <v>0</v>
      </c>
      <c r="G10" s="73"/>
      <c r="H10" s="216"/>
      <c r="I10" s="304"/>
      <c r="J10" s="304"/>
      <c r="K10" s="23"/>
      <c r="L10" s="23"/>
      <c r="M10" s="23"/>
    </row>
    <row r="11" spans="1:13" ht="31" customHeight="1" thickTop="1" thickBot="1">
      <c r="A11" s="23"/>
      <c r="B11" s="23"/>
      <c r="C11" s="43"/>
      <c r="D11" s="23"/>
      <c r="E11" s="23"/>
      <c r="F11" s="73" t="str">
        <f>IF(F4="Error 2","     Error 2: Correct the Company Profile worksheet","")</f>
        <v/>
      </c>
      <c r="G11" s="73"/>
      <c r="H11" s="23"/>
      <c r="I11" s="23"/>
      <c r="J11" s="23"/>
      <c r="K11" s="23"/>
      <c r="L11" s="23"/>
      <c r="M11" s="23"/>
    </row>
    <row r="12" spans="1:13" ht="30" customHeight="1" thickTop="1" thickBot="1">
      <c r="A12" s="23"/>
      <c r="B12" s="23"/>
      <c r="C12" s="43" t="s">
        <v>107</v>
      </c>
      <c r="D12" s="29" t="str">
        <f>IF(SUM(D4:D8)&lt;&gt;'Data Entry'!E19,"Error 1",SUM(D4:D8))</f>
        <v>Error 1</v>
      </c>
      <c r="E12" s="51" t="str">
        <f>IF(AND(E4=0,E5=0,E6=0,E7=0,E8=0),"Error in worksheets",SUM(F4:F8))</f>
        <v>Error in worksheets</v>
      </c>
      <c r="F12" s="211" t="s">
        <v>137</v>
      </c>
      <c r="G12" s="73"/>
      <c r="H12" s="23"/>
      <c r="I12" s="23"/>
      <c r="J12" s="23"/>
      <c r="K12" s="23"/>
      <c r="L12" s="23"/>
      <c r="M12" s="23"/>
    </row>
    <row r="13" spans="1:13" ht="30" customHeight="1" thickTop="1" thickBot="1">
      <c r="A13" s="23"/>
      <c r="B13" s="23"/>
      <c r="C13" s="43" t="s">
        <v>108</v>
      </c>
      <c r="D13" s="29">
        <f>'Data Entry'!E16</f>
        <v>0</v>
      </c>
      <c r="E13" s="145" t="str">
        <f>IF('Data Entry'!E23="true",ROUND('Data Entry'!E16*F13,1),"Something is missing in 'Data Entry'")</f>
        <v>Something is missing in 'Data Entry'</v>
      </c>
      <c r="F13" s="214" t="str">
        <f>IF('Data Entry'!E23="true",ROUND('Data Entry'!E13/'Data Entry'!E10,2),"Please fill-in Prices")</f>
        <v>Please fill-in Prices</v>
      </c>
      <c r="G13" s="73"/>
      <c r="H13" s="23"/>
      <c r="I13" s="23"/>
      <c r="J13" s="23"/>
      <c r="K13" s="23"/>
      <c r="L13" s="23"/>
      <c r="M13" s="23"/>
    </row>
    <row r="14" spans="1:13" ht="30" customHeight="1" thickTop="1" thickBot="1">
      <c r="A14" s="23"/>
      <c r="B14" s="23"/>
      <c r="C14" s="43" t="s">
        <v>109</v>
      </c>
      <c r="D14" s="29">
        <f>SUM(D12:D13)</f>
        <v>0</v>
      </c>
      <c r="E14" s="144" t="str">
        <f>IF(AND(OR(ISTEXT(E12),ISTEXT(E13)),F13&lt;&gt;0),"Error",SUM(E12,E13))</f>
        <v>Error</v>
      </c>
      <c r="F14" s="73" t="str">
        <f>IF(F7="Error 5","     Error 5: Correct the Tools worksheet","")</f>
        <v/>
      </c>
      <c r="G14" s="73"/>
      <c r="H14" s="23"/>
      <c r="I14" s="23"/>
      <c r="J14" s="23"/>
      <c r="K14" s="23"/>
      <c r="L14" s="23"/>
      <c r="M14" s="23"/>
    </row>
    <row r="15" spans="1:13" ht="30" customHeight="1" thickTop="1">
      <c r="A15" s="23"/>
      <c r="B15" s="23"/>
      <c r="C15" s="23"/>
      <c r="D15" s="23"/>
      <c r="E15" s="23"/>
      <c r="F15" s="73" t="str">
        <f>IF(F8="Error 6","     Error 6 : Correct the Systems &amp; Solutions worksheet","")</f>
        <v/>
      </c>
      <c r="G15" s="73"/>
      <c r="H15" s="23"/>
      <c r="I15" s="23"/>
      <c r="J15" s="23"/>
      <c r="K15" s="23"/>
      <c r="L15" s="23"/>
      <c r="M15" s="23"/>
    </row>
    <row r="16" spans="1:13" ht="31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21" customHeight="1">
      <c r="A17" s="23"/>
      <c r="B17" s="23"/>
      <c r="C17" s="23"/>
      <c r="D17" s="306"/>
      <c r="E17" s="306"/>
      <c r="F17" s="306"/>
      <c r="G17" s="207"/>
      <c r="H17" s="23"/>
      <c r="I17" s="23"/>
      <c r="J17" s="23"/>
      <c r="K17" s="23"/>
      <c r="L17" s="23"/>
      <c r="M17" s="23"/>
    </row>
    <row r="18" spans="1:13" ht="20" customHeight="1">
      <c r="A18" s="23"/>
      <c r="B18" s="23"/>
      <c r="C18" s="23"/>
      <c r="D18" s="73" t="str">
        <f>IF(D12="Error 1",IF(ISBLANK('Data Entry'!E16),"Error 1a: Fill in the 'Initial points allocated to Price' field in the Data Entry worksheet","Error 1b: Fill in the 'Points available' column above for a total of  "&amp;'Data Entry'!E19&amp;" points"),"")</f>
        <v>Error 1a: Fill in the 'Initial points allocated to Price' field in the Data Entry worksheet</v>
      </c>
      <c r="H18" s="23"/>
      <c r="I18" s="23"/>
      <c r="J18" s="23"/>
      <c r="K18" s="23"/>
      <c r="L18" s="23"/>
      <c r="M18" s="23"/>
    </row>
    <row r="19" spans="1:13" ht="37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32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21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>
      <c r="A25" s="23"/>
      <c r="B25" s="23"/>
      <c r="C25" s="23"/>
      <c r="D25" s="23"/>
      <c r="E25" s="23"/>
      <c r="F25" s="120"/>
      <c r="G25" s="120"/>
      <c r="H25" s="23"/>
      <c r="I25" s="23"/>
      <c r="J25" s="23"/>
      <c r="K25" s="23"/>
      <c r="L25" s="23"/>
      <c r="M25" s="23"/>
    </row>
    <row r="26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>
      <c r="A27" s="23"/>
      <c r="B27" s="23"/>
      <c r="C27" s="146"/>
      <c r="D27" s="148"/>
      <c r="E27" s="148"/>
      <c r="F27" s="148"/>
      <c r="G27" s="208"/>
      <c r="H27" s="23"/>
      <c r="I27" s="23"/>
      <c r="J27" s="23"/>
      <c r="K27" s="23"/>
      <c r="L27" s="23"/>
      <c r="M27" s="23"/>
    </row>
    <row r="28" spans="1:13">
      <c r="A28" s="23"/>
      <c r="B28" s="23"/>
      <c r="C28" s="147"/>
      <c r="D28" s="149"/>
      <c r="E28" s="149"/>
      <c r="F28" s="149"/>
      <c r="G28" s="209"/>
      <c r="K28" s="23"/>
      <c r="L28" s="23"/>
      <c r="M28" s="23"/>
    </row>
    <row r="29" spans="1:13" hidden="1">
      <c r="A29" s="23"/>
      <c r="B29" s="23"/>
      <c r="K29" s="23"/>
      <c r="L29" s="23"/>
      <c r="M29" s="23"/>
    </row>
    <row r="30" spans="1:13" hidden="1">
      <c r="A30" s="23"/>
      <c r="B30" s="23"/>
      <c r="K30" s="23"/>
      <c r="L30" s="23"/>
      <c r="M30" s="23"/>
    </row>
  </sheetData>
  <sheetProtection algorithmName="SHA-512" hashValue="5XLuoTWc3l7dm+ARW6yHVe3Etm5YG0hDA/URSlfg1tntybNJ/RZ57eYPwjf+vhb2DiXuK+nKNGYjPOUwmWF3xQ==" saltValue="y9uxfaJa6QwBr86ym+5GyQ==" spinCount="100000" sheet="1" objects="1" scenarios="1" selectLockedCells="1"/>
  <mergeCells count="6">
    <mergeCell ref="H5:J5"/>
    <mergeCell ref="H6:J6"/>
    <mergeCell ref="D17:F17"/>
    <mergeCell ref="H8:J8"/>
    <mergeCell ref="H7:J7"/>
    <mergeCell ref="H9:J9"/>
  </mergeCells>
  <conditionalFormatting sqref="F4">
    <cfRule type="containsText" dxfId="47" priority="32" operator="containsText" text="Error">
      <formula>NOT(ISERROR(SEARCH("Error",F4)))</formula>
    </cfRule>
  </conditionalFormatting>
  <conditionalFormatting sqref="D12">
    <cfRule type="containsText" dxfId="46" priority="26" operator="containsText" text="Error">
      <formula>NOT(ISERROR(SEARCH("Error",D12)))</formula>
    </cfRule>
    <cfRule type="containsText" dxfId="45" priority="27" operator="containsText" text="points">
      <formula>NOT(ISERROR(SEARCH("points",D12)))</formula>
    </cfRule>
  </conditionalFormatting>
  <conditionalFormatting sqref="E12">
    <cfRule type="containsText" dxfId="44" priority="25" operator="containsText" text="Error">
      <formula>NOT(ISERROR(SEARCH("Error",E12)))</formula>
    </cfRule>
  </conditionalFormatting>
  <conditionalFormatting sqref="G10 D18 F11:G15">
    <cfRule type="containsText" dxfId="43" priority="20" operator="containsText" text="Error">
      <formula>NOT(ISERROR(SEARCH("Error",D10)))</formula>
    </cfRule>
    <cfRule type="containsText" dxfId="42" priority="24" operator="containsText" text="Error">
      <formula>NOT(ISERROR(SEARCH("Error",D10)))</formula>
    </cfRule>
  </conditionalFormatting>
  <conditionalFormatting sqref="E14">
    <cfRule type="containsText" dxfId="41" priority="23" operator="containsText" text="Error">
      <formula>NOT(ISERROR(SEARCH("Error",E14)))</formula>
    </cfRule>
  </conditionalFormatting>
  <conditionalFormatting sqref="F13">
    <cfRule type="containsText" dxfId="40" priority="22" operator="containsText" text="Please">
      <formula>NOT(ISERROR(SEARCH("Please",F13)))</formula>
    </cfRule>
  </conditionalFormatting>
  <conditionalFormatting sqref="E13">
    <cfRule type="containsText" dxfId="39" priority="15" operator="containsText" text="missing">
      <formula>NOT(ISERROR(SEARCH("missing",E13)))</formula>
    </cfRule>
    <cfRule type="containsText" dxfId="38" priority="21" operator="containsText" text="Please">
      <formula>NOT(ISERROR(SEARCH("Please",E13)))</formula>
    </cfRule>
  </conditionalFormatting>
  <conditionalFormatting sqref="E4">
    <cfRule type="containsText" dxfId="37" priority="14" operator="containsText" text="Error">
      <formula>NOT(ISERROR(SEARCH("Error",E4)))</formula>
    </cfRule>
  </conditionalFormatting>
  <conditionalFormatting sqref="E8">
    <cfRule type="containsText" dxfId="36" priority="10" operator="containsText" text="Error">
      <formula>NOT(ISERROR(SEARCH("Error",E8)))</formula>
    </cfRule>
  </conditionalFormatting>
  <conditionalFormatting sqref="E6">
    <cfRule type="containsText" dxfId="35" priority="12" operator="containsText" text="Error">
      <formula>NOT(ISERROR(SEARCH("Error",E6)))</formula>
    </cfRule>
  </conditionalFormatting>
  <conditionalFormatting sqref="E7">
    <cfRule type="containsText" dxfId="34" priority="11" operator="containsText" text="Error">
      <formula>NOT(ISERROR(SEARCH("Error",E7)))</formula>
    </cfRule>
  </conditionalFormatting>
  <conditionalFormatting sqref="E5">
    <cfRule type="containsText" dxfId="33" priority="9" operator="containsText" text="Error">
      <formula>NOT(ISERROR(SEARCH("Error",E5)))</formula>
    </cfRule>
  </conditionalFormatting>
  <conditionalFormatting sqref="F7">
    <cfRule type="containsText" dxfId="32" priority="4" operator="containsText" text="Error">
      <formula>NOT(ISERROR(SEARCH("Error",F7)))</formula>
    </cfRule>
  </conditionalFormatting>
  <conditionalFormatting sqref="F5">
    <cfRule type="containsText" dxfId="31" priority="6" operator="containsText" text="Error">
      <formula>NOT(ISERROR(SEARCH("Error",F5)))</formula>
    </cfRule>
  </conditionalFormatting>
  <conditionalFormatting sqref="F6">
    <cfRule type="containsText" dxfId="30" priority="5" operator="containsText" text="Error">
      <formula>NOT(ISERROR(SEARCH("Error",F6)))</formula>
    </cfRule>
  </conditionalFormatting>
  <conditionalFormatting sqref="F8">
    <cfRule type="containsText" dxfId="29" priority="3" operator="containsText" text="Error">
      <formula>NOT(ISERROR(SEARCH("Error",F8)))</formula>
    </cfRule>
  </conditionalFormatting>
  <conditionalFormatting sqref="A1:XFD1048576">
    <cfRule type="expression" dxfId="28" priority="1">
      <formula>"cellule(""protege"";a1)=1"</formula>
    </cfRule>
    <cfRule type="expression" dxfId="27" priority="2">
      <formula>" ""Error in worksheets"""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977B-A9B4-1441-9090-25DDB10748B7}">
  <sheetPr codeName="Sheet2">
    <tabColor theme="4"/>
    <pageSetUpPr fitToPage="1"/>
  </sheetPr>
  <dimension ref="A1:L183"/>
  <sheetViews>
    <sheetView zoomScaleNormal="100" workbookViewId="0">
      <pane ySplit="1" topLeftCell="A8" activePane="bottomLeft" state="frozen"/>
      <selection pane="bottomLeft" activeCell="B8" sqref="B8"/>
    </sheetView>
  </sheetViews>
  <sheetFormatPr baseColWidth="10" defaultColWidth="0" defaultRowHeight="16" zeroHeight="1"/>
  <cols>
    <col min="1" max="1" width="50.7109375" customWidth="1"/>
    <col min="2" max="8" width="15.42578125" customWidth="1"/>
    <col min="9" max="10" width="10.85546875" customWidth="1"/>
    <col min="11" max="11" width="31.42578125" bestFit="1" customWidth="1"/>
    <col min="12" max="12" width="10.85546875" customWidth="1"/>
    <col min="13" max="16384" width="10.85546875" hidden="1"/>
  </cols>
  <sheetData>
    <row r="1" spans="1:12" ht="303">
      <c r="A1" s="22" t="s">
        <v>74</v>
      </c>
      <c r="B1" s="169" t="s">
        <v>49</v>
      </c>
      <c r="C1" s="163" t="s">
        <v>50</v>
      </c>
      <c r="D1" s="32" t="s">
        <v>51</v>
      </c>
      <c r="E1" s="128" t="s">
        <v>52</v>
      </c>
      <c r="F1" s="32" t="s">
        <v>53</v>
      </c>
      <c r="G1" s="33" t="s">
        <v>54</v>
      </c>
      <c r="H1" s="129" t="s">
        <v>142</v>
      </c>
      <c r="I1" s="23"/>
      <c r="J1" s="23"/>
      <c r="K1" s="23"/>
      <c r="L1" s="23"/>
    </row>
    <row r="2" spans="1:12" ht="30" customHeight="1">
      <c r="A2" s="225" t="str">
        <f>_xlfn.CONCAT("Number of points available attributed in the Summary: ",Summary!D4)</f>
        <v>Number of points available attributed in the Summary: 0</v>
      </c>
      <c r="B2" s="212">
        <v>100</v>
      </c>
      <c r="C2" s="37"/>
      <c r="D2" s="37"/>
      <c r="E2" s="37"/>
      <c r="F2" s="37"/>
      <c r="G2" s="37"/>
      <c r="H2" s="34"/>
      <c r="I2" s="50"/>
      <c r="J2" s="23"/>
      <c r="K2" s="23"/>
      <c r="L2" s="23"/>
    </row>
    <row r="3" spans="1:12" ht="30" customHeight="1">
      <c r="A3" s="162" t="s">
        <v>7</v>
      </c>
      <c r="B3" s="170"/>
      <c r="C3" s="38"/>
      <c r="D3" s="38"/>
      <c r="E3" s="38"/>
      <c r="F3" s="38"/>
      <c r="G3" s="38"/>
      <c r="H3" s="35"/>
      <c r="I3" s="50"/>
      <c r="J3" s="23"/>
      <c r="K3" s="49"/>
      <c r="L3" s="23"/>
    </row>
    <row r="4" spans="1:12" ht="30" customHeight="1" thickBot="1">
      <c r="A4" s="19" t="s">
        <v>8</v>
      </c>
      <c r="B4" s="130"/>
      <c r="C4" s="130"/>
      <c r="D4" s="130"/>
      <c r="E4" s="130"/>
      <c r="F4" s="130"/>
      <c r="G4" s="130"/>
      <c r="H4" s="35"/>
      <c r="I4" s="50"/>
      <c r="J4" s="23"/>
      <c r="K4" s="23"/>
      <c r="L4" s="23"/>
    </row>
    <row r="5" spans="1:12" ht="30" customHeight="1" thickTop="1" thickBot="1">
      <c r="A5" s="18" t="s">
        <v>0</v>
      </c>
      <c r="B5" s="189">
        <v>0</v>
      </c>
      <c r="C5" s="190">
        <v>1</v>
      </c>
      <c r="D5" s="190"/>
      <c r="E5" s="190"/>
      <c r="F5" s="190"/>
      <c r="G5" s="190"/>
      <c r="H5" s="229">
        <f>CHOOSE(C5,0,0,B5*0.5,B5*0.8,B5)</f>
        <v>0</v>
      </c>
      <c r="I5" s="23"/>
      <c r="J5" s="23"/>
      <c r="K5" s="23"/>
      <c r="L5" s="23"/>
    </row>
    <row r="6" spans="1:12" ht="30" customHeight="1" thickTop="1" thickBot="1">
      <c r="A6" s="39" t="s">
        <v>1</v>
      </c>
      <c r="B6" s="189">
        <v>0</v>
      </c>
      <c r="C6" s="191">
        <v>1</v>
      </c>
      <c r="D6" s="192"/>
      <c r="E6" s="192"/>
      <c r="F6" s="192"/>
      <c r="G6" s="192"/>
      <c r="H6" s="230">
        <f>CHOOSE(C6,0,0,B6*0.5,B6*0.8,B6)</f>
        <v>0</v>
      </c>
      <c r="I6" s="50"/>
      <c r="J6" s="23"/>
      <c r="K6" s="23"/>
      <c r="L6" s="23"/>
    </row>
    <row r="7" spans="1:12" ht="30" customHeight="1" thickTop="1" thickBot="1">
      <c r="A7" s="171" t="s">
        <v>86</v>
      </c>
      <c r="B7" s="236"/>
      <c r="C7" s="231"/>
      <c r="D7" s="231"/>
      <c r="E7" s="231"/>
      <c r="F7" s="231"/>
      <c r="G7" s="231"/>
      <c r="H7" s="232"/>
      <c r="I7" s="50"/>
      <c r="J7" s="23"/>
      <c r="K7" s="43"/>
      <c r="L7" s="23"/>
    </row>
    <row r="8" spans="1:12" ht="30" customHeight="1" thickTop="1" thickBot="1">
      <c r="A8" s="18" t="s">
        <v>2</v>
      </c>
      <c r="B8" s="189">
        <v>0</v>
      </c>
      <c r="C8" s="190">
        <v>1</v>
      </c>
      <c r="D8" s="190"/>
      <c r="E8" s="190"/>
      <c r="F8" s="190"/>
      <c r="G8" s="190"/>
      <c r="H8" s="229">
        <f>CHOOSE(C8,0,0,B8*0.5,B8*0.8,B8)</f>
        <v>0</v>
      </c>
      <c r="I8" s="50"/>
      <c r="J8" s="23"/>
      <c r="K8" s="49"/>
      <c r="L8" s="23"/>
    </row>
    <row r="9" spans="1:12" ht="30" customHeight="1" thickTop="1" thickBot="1">
      <c r="A9" s="39" t="s">
        <v>3</v>
      </c>
      <c r="B9" s="189">
        <v>0</v>
      </c>
      <c r="C9" s="237">
        <v>1</v>
      </c>
      <c r="D9" s="238"/>
      <c r="E9" s="238"/>
      <c r="F9" s="238"/>
      <c r="G9" s="238"/>
      <c r="H9" s="239">
        <f>CHOOSE(C9,0,0,B9*0.5,B9*0.8,B9)</f>
        <v>0</v>
      </c>
      <c r="I9" s="50"/>
      <c r="J9" s="23"/>
      <c r="K9" s="23"/>
      <c r="L9" s="23"/>
    </row>
    <row r="10" spans="1:12" ht="30" customHeight="1" thickTop="1">
      <c r="A10" s="162" t="s">
        <v>87</v>
      </c>
      <c r="B10" s="235"/>
      <c r="C10" s="240"/>
      <c r="D10" s="241"/>
      <c r="E10" s="241"/>
      <c r="F10" s="241"/>
      <c r="G10" s="241"/>
      <c r="H10" s="242"/>
      <c r="I10" s="23"/>
      <c r="J10" s="23"/>
      <c r="K10" s="23"/>
      <c r="L10" s="23"/>
    </row>
    <row r="11" spans="1:12" ht="30" customHeight="1" thickBot="1">
      <c r="A11" s="172" t="s">
        <v>88</v>
      </c>
      <c r="B11" s="234"/>
      <c r="C11" s="234"/>
      <c r="D11" s="234"/>
      <c r="E11" s="234"/>
      <c r="F11" s="234"/>
      <c r="G11" s="234"/>
      <c r="H11" s="232"/>
      <c r="I11" s="50"/>
      <c r="J11" s="23"/>
      <c r="K11" s="23"/>
      <c r="L11" s="23"/>
    </row>
    <row r="12" spans="1:12" ht="30" customHeight="1" thickTop="1" thickBot="1">
      <c r="A12" s="18" t="s">
        <v>71</v>
      </c>
      <c r="B12" s="189">
        <v>0</v>
      </c>
      <c r="C12" s="190">
        <v>1</v>
      </c>
      <c r="D12" s="190"/>
      <c r="E12" s="190"/>
      <c r="F12" s="190"/>
      <c r="G12" s="190"/>
      <c r="H12" s="229">
        <f t="shared" ref="H12:H17" si="0">CHOOSE(C12,0,0,B12*0.5,B12*0.8,B12)</f>
        <v>0</v>
      </c>
      <c r="I12" s="50"/>
      <c r="J12" s="23"/>
      <c r="K12" s="23"/>
      <c r="L12" s="23"/>
    </row>
    <row r="13" spans="1:12" ht="30" customHeight="1" thickTop="1" thickBot="1">
      <c r="A13" s="39" t="s">
        <v>73</v>
      </c>
      <c r="B13" s="189">
        <v>0</v>
      </c>
      <c r="C13" s="193">
        <v>1</v>
      </c>
      <c r="D13" s="194"/>
      <c r="E13" s="194"/>
      <c r="F13" s="194"/>
      <c r="G13" s="194"/>
      <c r="H13" s="233">
        <f t="shared" si="0"/>
        <v>0</v>
      </c>
      <c r="I13" s="50"/>
      <c r="J13" s="23"/>
      <c r="K13" s="23"/>
      <c r="L13" s="23"/>
    </row>
    <row r="14" spans="1:12" ht="30" customHeight="1" thickTop="1" thickBot="1">
      <c r="A14" s="20" t="s">
        <v>144</v>
      </c>
      <c r="B14" s="189">
        <v>0</v>
      </c>
      <c r="C14" s="193">
        <v>1</v>
      </c>
      <c r="D14" s="194"/>
      <c r="E14" s="194"/>
      <c r="F14" s="194"/>
      <c r="G14" s="194"/>
      <c r="H14" s="233">
        <f t="shared" si="0"/>
        <v>0</v>
      </c>
      <c r="I14" s="50"/>
      <c r="J14" s="23"/>
      <c r="K14" s="23"/>
      <c r="L14" s="23"/>
    </row>
    <row r="15" spans="1:12" ht="30" customHeight="1" thickTop="1" thickBot="1">
      <c r="A15" s="21" t="s">
        <v>89</v>
      </c>
      <c r="B15" s="189">
        <v>0</v>
      </c>
      <c r="C15" s="193">
        <v>1</v>
      </c>
      <c r="D15" s="194"/>
      <c r="E15" s="194"/>
      <c r="F15" s="194"/>
      <c r="G15" s="194"/>
      <c r="H15" s="233">
        <f t="shared" si="0"/>
        <v>0</v>
      </c>
      <c r="I15" s="50"/>
      <c r="J15" s="23"/>
      <c r="K15" s="23"/>
      <c r="L15" s="23"/>
    </row>
    <row r="16" spans="1:12" ht="30" customHeight="1" thickTop="1" thickBot="1">
      <c r="A16" s="18" t="s">
        <v>56</v>
      </c>
      <c r="B16" s="189">
        <v>0</v>
      </c>
      <c r="C16" s="193">
        <v>1</v>
      </c>
      <c r="D16" s="194"/>
      <c r="E16" s="194"/>
      <c r="F16" s="194"/>
      <c r="G16" s="194"/>
      <c r="H16" s="233">
        <f t="shared" si="0"/>
        <v>0</v>
      </c>
      <c r="I16" s="23"/>
      <c r="J16" s="23"/>
      <c r="K16" s="23"/>
      <c r="L16" s="23"/>
    </row>
    <row r="17" spans="1:12" ht="30" customHeight="1" thickTop="1" thickBot="1">
      <c r="A17" s="20" t="s">
        <v>90</v>
      </c>
      <c r="B17" s="189">
        <v>0</v>
      </c>
      <c r="C17" s="195">
        <v>1</v>
      </c>
      <c r="D17" s="195"/>
      <c r="E17" s="195"/>
      <c r="F17" s="195"/>
      <c r="G17" s="195"/>
      <c r="H17" s="233">
        <f t="shared" si="0"/>
        <v>0</v>
      </c>
      <c r="I17" s="50"/>
      <c r="J17" s="23"/>
      <c r="K17" s="23"/>
      <c r="L17" s="23"/>
    </row>
    <row r="18" spans="1:12" ht="35" customHeight="1" thickTop="1">
      <c r="A18" s="243" t="s">
        <v>55</v>
      </c>
      <c r="B18" s="244">
        <f>SUM(B12:B17,B8:B9,B5:B6)</f>
        <v>0</v>
      </c>
      <c r="C18" s="245"/>
      <c r="D18" s="246"/>
      <c r="E18" s="247"/>
      <c r="F18" s="248"/>
      <c r="G18" s="248"/>
      <c r="H18" s="249">
        <f>SUM(H3:H17)</f>
        <v>0</v>
      </c>
      <c r="I18" s="23"/>
      <c r="J18" s="23"/>
      <c r="K18" s="23"/>
      <c r="L18" s="23"/>
    </row>
    <row r="19" spans="1:12">
      <c r="A19" s="23"/>
      <c r="B19" s="213" t="str">
        <f>IF(B18&lt;&gt;100,"Please attribute a total of 100 points","")</f>
        <v>Please attribute a total of 100 points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3"/>
      <c r="B21" s="150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idden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idden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idden="1">
      <c r="A24" s="23"/>
      <c r="B24" s="27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idden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idden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idden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idden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idden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idden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idden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idden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idden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idden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idden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idden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hidden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idden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idden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idden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idden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idden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idden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idden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idden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idden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idden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idden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idden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idden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idden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idden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idden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idden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idden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idden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idden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idden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idden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idden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idden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idden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idden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idden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idden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idden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idden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idden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hidden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idden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idden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idden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idden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idden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idden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idden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idden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idden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idden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idden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idden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idden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idden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idden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idden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idden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idden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idden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idden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idden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idden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idden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idden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idden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idden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idden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idden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idden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idden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idden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idden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idden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idden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idden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idden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idden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idden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idden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idden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idden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idden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idden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hidden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hidden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hidden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hidden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hidden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hidden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hidden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hidden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hidden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hidden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hidden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hidden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idden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hidden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hidden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hidden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 hidden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 hidden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hidden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hidden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hidden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hidden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hidden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hidden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hidden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hidden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 hidden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hidden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hidden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hidden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hidden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hidden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hidden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hidden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hidden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hidden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hidden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hidden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 hidden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hidden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 hidden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idden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idden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hidden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hidden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hidden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hidden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hidden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 hidden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hidden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hidden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 hidden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hidden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hidden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hidden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hidden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hidden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hidden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hidden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 hidden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hidden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hidden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hidden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 hidden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hidden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idden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hidden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 hidden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1:12" hidden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2" hidden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 hidden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</sheetData>
  <sheetProtection algorithmName="SHA-512" hashValue="NRjIPxtCzo6Qr09m4zcjsslZ3dupCBVYkibUc4t+kAfVUJ3y1KZR0s0EVAIi4T+rs9MWVPT24ZRF5XQGNtlNNQ==" saltValue="dwS/WGcD/PZrD8Zy1hm2ig==" spinCount="100000" sheet="1" objects="1" scenarios="1" selectLockedCells="1"/>
  <conditionalFormatting sqref="B18">
    <cfRule type="cellIs" dxfId="26" priority="1" operator="notEqual">
      <formula>100</formula>
    </cfRule>
    <cfRule type="containsText" dxfId="25" priority="4" operator="containsText" text="points">
      <formula>NOT(ISERROR(SEARCH("points",B18)))</formula>
    </cfRule>
    <cfRule type="containsText" dxfId="24" priority="11" operator="containsText" text="Too">
      <formula>NOT(ISERROR(SEARCH("Too",B18)))</formula>
    </cfRule>
  </conditionalFormatting>
  <conditionalFormatting sqref="B19">
    <cfRule type="containsText" dxfId="23" priority="5" operator="containsText" text="You">
      <formula>NOT(ISERROR(SEARCH("You",B19)))</formula>
    </cfRule>
    <cfRule type="containsText" dxfId="22" priority="6" operator="containsText" text="You">
      <formula>NOT(ISERROR(SEARCH("You",B19)))</formula>
    </cfRule>
    <cfRule type="containsText" dxfId="21" priority="10" operator="containsText" text="You">
      <formula>NOT(ISERROR(SEARCH("You",B19)))</formula>
    </cfRule>
  </conditionalFormatting>
  <conditionalFormatting sqref="C19:D19">
    <cfRule type="containsText" dxfId="20" priority="7" operator="containsText" text="points">
      <formula>NOT(ISERROR(SEARCH("points",C19)))</formula>
    </cfRule>
    <cfRule type="containsText" dxfId="19" priority="9" operator="containsText" text="points">
      <formula>NOT(ISERROR(SEARCH("points",C19)))</formula>
    </cfRule>
  </conditionalFormatting>
  <conditionalFormatting sqref="B2">
    <cfRule type="containsText" dxfId="18" priority="2" operator="containsText" text="points">
      <formula>NOT(ISERROR(SEARCH("points",B2)))</formula>
    </cfRule>
    <cfRule type="containsText" dxfId="17" priority="3" operator="containsText" text="Too">
      <formula>NOT(ISERROR(SEARCH("Too",B2)))</formula>
    </cfRule>
  </conditionalFormatting>
  <printOptions gridLines="1"/>
  <pageMargins left="0.7" right="0.7" top="0.75" bottom="0.75" header="0.3" footer="0.3"/>
  <pageSetup paperSize="8" scale="97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5" r:id="rId3" name="Group Box 33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4" name="Option Button 35">
              <controlPr defaultSize="0" autoFill="0" autoLine="0" autoPict="0">
                <anchor moveWithCells="1">
                  <from>
                    <xdr:col>2</xdr:col>
                    <xdr:colOff>571500</xdr:colOff>
                    <xdr:row>5</xdr:row>
                    <xdr:rowOff>76200</xdr:rowOff>
                  </from>
                  <to>
                    <xdr:col>2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5" name="Option Button 36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76200</xdr:rowOff>
                  </from>
                  <to>
                    <xdr:col>3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6" name="Option Button 37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76200</xdr:rowOff>
                  </from>
                  <to>
                    <xdr:col>4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7" name="Option Button 38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76200</xdr:rowOff>
                  </from>
                  <to>
                    <xdr:col>5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Option Button 39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76200</xdr:rowOff>
                  </from>
                  <to>
                    <xdr:col>6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9" name="Option Button 65">
              <controlPr defaultSize="0" autoFill="0" autoLine="0" autoPict="0">
                <anchor moveWithCells="1">
                  <from>
                    <xdr:col>2</xdr:col>
                    <xdr:colOff>571500</xdr:colOff>
                    <xdr:row>4</xdr:row>
                    <xdr:rowOff>76200</xdr:rowOff>
                  </from>
                  <to>
                    <xdr:col>2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0" name="Option Button 66">
              <controlPr defaultSize="0" autoFill="0" autoLine="0" autoPict="0">
                <anchor moveWithCells="1">
                  <from>
                    <xdr:col>3</xdr:col>
                    <xdr:colOff>571500</xdr:colOff>
                    <xdr:row>4</xdr:row>
                    <xdr:rowOff>76200</xdr:rowOff>
                  </from>
                  <to>
                    <xdr:col>3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1" name="Option Button 67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76200</xdr:rowOff>
                  </from>
                  <to>
                    <xdr:col>4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2" name="Option Button 68">
              <controlPr defaultSize="0" autoFill="0" autoLine="0" autoPict="0">
                <anchor moveWithCells="1">
                  <from>
                    <xdr:col>5</xdr:col>
                    <xdr:colOff>571500</xdr:colOff>
                    <xdr:row>4</xdr:row>
                    <xdr:rowOff>76200</xdr:rowOff>
                  </from>
                  <to>
                    <xdr:col>5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3" name="Option Button 69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76200</xdr:rowOff>
                  </from>
                  <to>
                    <xdr:col>6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4" name="Group Box 71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5" name="Option Button 72">
              <controlPr defaultSize="0" autoFill="0" autoLine="0" autoPict="0">
                <anchor moveWithCells="1">
                  <from>
                    <xdr:col>2</xdr:col>
                    <xdr:colOff>571500</xdr:colOff>
                    <xdr:row>7</xdr:row>
                    <xdr:rowOff>76200</xdr:rowOff>
                  </from>
                  <to>
                    <xdr:col>2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6" name="Option Button 73">
              <controlPr defaultSize="0" autoFill="0" autoLine="0" autoPict="0">
                <anchor moveWithCells="1">
                  <from>
                    <xdr:col>3</xdr:col>
                    <xdr:colOff>571500</xdr:colOff>
                    <xdr:row>7</xdr:row>
                    <xdr:rowOff>76200</xdr:rowOff>
                  </from>
                  <to>
                    <xdr:col>3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7" name="Option Button 74">
              <controlPr defaultSize="0" autoFill="0" autoLine="0" autoPict="0">
                <anchor moveWithCells="1">
                  <from>
                    <xdr:col>4</xdr:col>
                    <xdr:colOff>571500</xdr:colOff>
                    <xdr:row>7</xdr:row>
                    <xdr:rowOff>76200</xdr:rowOff>
                  </from>
                  <to>
                    <xdr:col>4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8" name="Option Button 75">
              <controlPr defaultSize="0" autoFill="0" autoLine="0" autoPict="0">
                <anchor moveWithCells="1">
                  <from>
                    <xdr:col>5</xdr:col>
                    <xdr:colOff>571500</xdr:colOff>
                    <xdr:row>7</xdr:row>
                    <xdr:rowOff>76200</xdr:rowOff>
                  </from>
                  <to>
                    <xdr:col>5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9" name="Option Button 76">
              <controlPr defaultSize="0" autoFill="0" autoLine="0" autoPict="0">
                <anchor moveWithCells="1">
                  <from>
                    <xdr:col>6</xdr:col>
                    <xdr:colOff>571500</xdr:colOff>
                    <xdr:row>7</xdr:row>
                    <xdr:rowOff>76200</xdr:rowOff>
                  </from>
                  <to>
                    <xdr:col>6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0" name="Group Box 77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1" name="Option Button 78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76200</xdr:rowOff>
                  </from>
                  <to>
                    <xdr:col>2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2" name="Option Button 79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76200</xdr:rowOff>
                  </from>
                  <to>
                    <xdr:col>3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3" name="Option Button 80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76200</xdr:rowOff>
                  </from>
                  <to>
                    <xdr:col>4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4" name="Option Button 81">
              <controlPr defaultSize="0" autoFill="0" autoLine="0" autoPict="0">
                <anchor moveWithCells="1">
                  <from>
                    <xdr:col>5</xdr:col>
                    <xdr:colOff>571500</xdr:colOff>
                    <xdr:row>8</xdr:row>
                    <xdr:rowOff>76200</xdr:rowOff>
                  </from>
                  <to>
                    <xdr:col>5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5" name="Option Button 82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76200</xdr:rowOff>
                  </from>
                  <to>
                    <xdr:col>6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6" name="Group Box 83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7" name="Group Box 89">
              <controlPr defaultSize="0" autoFill="0" autoPict="0">
                <anchor moveWithCells="1">
                  <from>
                    <xdr:col>1</xdr:col>
                    <xdr:colOff>1358900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8" name="Option Button 90">
              <controlPr defaultSize="0" autoFill="0" autoLine="0" autoPict="0">
                <anchor moveWithCells="1">
                  <from>
                    <xdr:col>2</xdr:col>
                    <xdr:colOff>571500</xdr:colOff>
                    <xdr:row>11</xdr:row>
                    <xdr:rowOff>76200</xdr:rowOff>
                  </from>
                  <to>
                    <xdr:col>2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9" name="Option Button 91">
              <controlPr defaultSize="0" autoFill="0" autoLine="0" autoPict="0">
                <anchor moveWithCells="1">
                  <from>
                    <xdr:col>3</xdr:col>
                    <xdr:colOff>571500</xdr:colOff>
                    <xdr:row>11</xdr:row>
                    <xdr:rowOff>76200</xdr:rowOff>
                  </from>
                  <to>
                    <xdr:col>3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0" name="Option Button 92">
              <controlPr defaultSize="0" autoFill="0" autoLine="0" autoPict="0">
                <anchor moveWithCells="1">
                  <from>
                    <xdr:col>4</xdr:col>
                    <xdr:colOff>571500</xdr:colOff>
                    <xdr:row>11</xdr:row>
                    <xdr:rowOff>76200</xdr:rowOff>
                  </from>
                  <to>
                    <xdr:col>4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1" name="Option Button 93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76200</xdr:rowOff>
                  </from>
                  <to>
                    <xdr:col>5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2" name="Option Button 94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76200</xdr:rowOff>
                  </from>
                  <to>
                    <xdr:col>6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3" name="Group Box 95">
              <controlPr defaultSize="0" autoFill="0" autoPict="0">
                <anchor moveWithCells="1">
                  <from>
                    <xdr:col>1</xdr:col>
                    <xdr:colOff>1358900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4" name="Option Button 96">
              <controlPr defaultSize="0" autoFill="0" autoLine="0" autoPict="0">
                <anchor moveWithCells="1">
                  <from>
                    <xdr:col>2</xdr:col>
                    <xdr:colOff>571500</xdr:colOff>
                    <xdr:row>12</xdr:row>
                    <xdr:rowOff>76200</xdr:rowOff>
                  </from>
                  <to>
                    <xdr:col>2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5" name="Option Button 97">
              <controlPr defaultSize="0" autoFill="0" autoLine="0" autoPict="0">
                <anchor moveWithCells="1">
                  <from>
                    <xdr:col>3</xdr:col>
                    <xdr:colOff>571500</xdr:colOff>
                    <xdr:row>12</xdr:row>
                    <xdr:rowOff>76200</xdr:rowOff>
                  </from>
                  <to>
                    <xdr:col>3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6" name="Option Button 98">
              <controlPr defaultSize="0" autoFill="0" autoLine="0" autoPict="0">
                <anchor moveWithCells="1">
                  <from>
                    <xdr:col>4</xdr:col>
                    <xdr:colOff>571500</xdr:colOff>
                    <xdr:row>12</xdr:row>
                    <xdr:rowOff>76200</xdr:rowOff>
                  </from>
                  <to>
                    <xdr:col>4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7" name="Option Button 99">
              <controlPr defaultSize="0" autoFill="0" autoLine="0" autoPict="0">
                <anchor moveWithCells="1">
                  <from>
                    <xdr:col>5</xdr:col>
                    <xdr:colOff>571500</xdr:colOff>
                    <xdr:row>12</xdr:row>
                    <xdr:rowOff>76200</xdr:rowOff>
                  </from>
                  <to>
                    <xdr:col>5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8" name="Option Button 100">
              <controlPr defaultSize="0" autoFill="0" autoLine="0" autoPict="0">
                <anchor moveWithCells="1">
                  <from>
                    <xdr:col>6</xdr:col>
                    <xdr:colOff>571500</xdr:colOff>
                    <xdr:row>12</xdr:row>
                    <xdr:rowOff>76200</xdr:rowOff>
                  </from>
                  <to>
                    <xdr:col>6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9" name="Group Box 101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0" name="Option Button 102">
              <controlPr defaultSize="0" autoFill="0" autoLine="0" autoPict="0">
                <anchor moveWithCells="1">
                  <from>
                    <xdr:col>2</xdr:col>
                    <xdr:colOff>571500</xdr:colOff>
                    <xdr:row>13</xdr:row>
                    <xdr:rowOff>76200</xdr:rowOff>
                  </from>
                  <to>
                    <xdr:col>2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1" name="Option Button 103">
              <controlPr defaultSize="0" autoFill="0" autoLine="0" autoPict="0">
                <anchor moveWithCells="1">
                  <from>
                    <xdr:col>3</xdr:col>
                    <xdr:colOff>571500</xdr:colOff>
                    <xdr:row>13</xdr:row>
                    <xdr:rowOff>76200</xdr:rowOff>
                  </from>
                  <to>
                    <xdr:col>3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2" name="Option Button 104">
              <controlPr defaultSize="0" autoFill="0" autoLine="0" autoPict="0">
                <anchor moveWithCells="1">
                  <from>
                    <xdr:col>4</xdr:col>
                    <xdr:colOff>571500</xdr:colOff>
                    <xdr:row>13</xdr:row>
                    <xdr:rowOff>76200</xdr:rowOff>
                  </from>
                  <to>
                    <xdr:col>4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3" name="Option Button 105">
              <controlPr defaultSize="0" autoFill="0" autoLine="0" autoPict="0">
                <anchor moveWithCells="1">
                  <from>
                    <xdr:col>5</xdr:col>
                    <xdr:colOff>571500</xdr:colOff>
                    <xdr:row>13</xdr:row>
                    <xdr:rowOff>76200</xdr:rowOff>
                  </from>
                  <to>
                    <xdr:col>5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4" name="Option Button 106">
              <controlPr defaultSize="0" autoFill="0" autoLine="0" autoPict="0">
                <anchor moveWithCells="1">
                  <from>
                    <xdr:col>6</xdr:col>
                    <xdr:colOff>571500</xdr:colOff>
                    <xdr:row>13</xdr:row>
                    <xdr:rowOff>76200</xdr:rowOff>
                  </from>
                  <to>
                    <xdr:col>6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5" name="Group Box 107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6" name="Option Button 108">
              <controlPr defaultSize="0" autoFill="0" autoLine="0" autoPict="0">
                <anchor moveWithCells="1">
                  <from>
                    <xdr:col>2</xdr:col>
                    <xdr:colOff>571500</xdr:colOff>
                    <xdr:row>14</xdr:row>
                    <xdr:rowOff>76200</xdr:rowOff>
                  </from>
                  <to>
                    <xdr:col>2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7" name="Option Button 109">
              <controlPr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76200</xdr:rowOff>
                  </from>
                  <to>
                    <xdr:col>3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8" name="Option Button 110">
              <controlPr defaultSize="0" autoFill="0" autoLine="0" autoPict="0">
                <anchor moveWithCells="1">
                  <from>
                    <xdr:col>4</xdr:col>
                    <xdr:colOff>571500</xdr:colOff>
                    <xdr:row>14</xdr:row>
                    <xdr:rowOff>76200</xdr:rowOff>
                  </from>
                  <to>
                    <xdr:col>4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9" name="Option Button 111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76200</xdr:rowOff>
                  </from>
                  <to>
                    <xdr:col>5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0" name="Option Button 112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76200</xdr:rowOff>
                  </from>
                  <to>
                    <xdr:col>6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1" name="Group Box 113">
              <controlPr defaultSize="0" autoFill="0" autoPict="0">
                <anchor moveWithCells="1">
                  <from>
                    <xdr:col>1</xdr:col>
                    <xdr:colOff>1358900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2" name="Option Button 114">
              <controlPr defaultSize="0" autoFill="0" autoLine="0" autoPict="0">
                <anchor moveWithCells="1">
                  <from>
                    <xdr:col>2</xdr:col>
                    <xdr:colOff>571500</xdr:colOff>
                    <xdr:row>15</xdr:row>
                    <xdr:rowOff>76200</xdr:rowOff>
                  </from>
                  <to>
                    <xdr:col>2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3" name="Option Button 115">
              <controlPr defaultSize="0" autoFill="0" autoLine="0" autoPict="0">
                <anchor moveWithCells="1">
                  <from>
                    <xdr:col>3</xdr:col>
                    <xdr:colOff>571500</xdr:colOff>
                    <xdr:row>15</xdr:row>
                    <xdr:rowOff>76200</xdr:rowOff>
                  </from>
                  <to>
                    <xdr:col>3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4" name="Option Button 116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76200</xdr:rowOff>
                  </from>
                  <to>
                    <xdr:col>4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5" name="Option Button 117">
              <controlPr defaultSize="0" autoFill="0" autoLine="0" autoPict="0">
                <anchor moveWithCells="1">
                  <from>
                    <xdr:col>5</xdr:col>
                    <xdr:colOff>571500</xdr:colOff>
                    <xdr:row>15</xdr:row>
                    <xdr:rowOff>76200</xdr:rowOff>
                  </from>
                  <to>
                    <xdr:col>5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6" name="Option Button 118">
              <controlPr defaultSize="0" autoFill="0" autoLine="0" autoPict="0">
                <anchor moveWithCells="1">
                  <from>
                    <xdr:col>6</xdr:col>
                    <xdr:colOff>571500</xdr:colOff>
                    <xdr:row>15</xdr:row>
                    <xdr:rowOff>76200</xdr:rowOff>
                  </from>
                  <to>
                    <xdr:col>6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7" name="Group Box 119">
              <controlPr defaultSize="0" autoFill="0" autoPict="0">
                <anchor moveWithCells="1">
                  <from>
                    <xdr:col>1</xdr:col>
                    <xdr:colOff>1358900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8" name="Option Button 120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76200</xdr:rowOff>
                  </from>
                  <to>
                    <xdr:col>2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9" name="Option Button 121">
              <controlPr defaultSize="0" autoFill="0" autoLine="0" autoPict="0">
                <anchor moveWithCells="1">
                  <from>
                    <xdr:col>3</xdr:col>
                    <xdr:colOff>571500</xdr:colOff>
                    <xdr:row>16</xdr:row>
                    <xdr:rowOff>76200</xdr:rowOff>
                  </from>
                  <to>
                    <xdr:col>3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0" name="Option Button 122">
              <controlPr defaultSize="0" autoFill="0" autoLine="0" autoPict="0">
                <anchor moveWithCells="1">
                  <from>
                    <xdr:col>4</xdr:col>
                    <xdr:colOff>571500</xdr:colOff>
                    <xdr:row>16</xdr:row>
                    <xdr:rowOff>76200</xdr:rowOff>
                  </from>
                  <to>
                    <xdr:col>4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1" name="Option Button 123">
              <controlPr defaultSize="0" autoFill="0" autoLine="0" autoPict="0">
                <anchor moveWithCells="1">
                  <from>
                    <xdr:col>5</xdr:col>
                    <xdr:colOff>571500</xdr:colOff>
                    <xdr:row>16</xdr:row>
                    <xdr:rowOff>76200</xdr:rowOff>
                  </from>
                  <to>
                    <xdr:col>5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2" name="Option Button 124">
              <controlPr defaultSize="0" autoFill="0" autoLine="0" autoPict="0">
                <anchor moveWithCells="1">
                  <from>
                    <xdr:col>6</xdr:col>
                    <xdr:colOff>571500</xdr:colOff>
                    <xdr:row>16</xdr:row>
                    <xdr:rowOff>76200</xdr:rowOff>
                  </from>
                  <to>
                    <xdr:col>6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3" name="Group Box 64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BA04-6DC8-F548-A404-CFCA815E2038}">
  <sheetPr codeName="Sheet3">
    <tabColor theme="5"/>
    <pageSetUpPr fitToPage="1"/>
  </sheetPr>
  <dimension ref="A1:N81"/>
  <sheetViews>
    <sheetView zoomScaleNormal="100" workbookViewId="0">
      <pane ySplit="1" topLeftCell="A2" activePane="bottomLeft" state="frozen"/>
      <selection pane="bottomLeft" activeCell="B5" sqref="B5"/>
    </sheetView>
  </sheetViews>
  <sheetFormatPr baseColWidth="10" defaultColWidth="0" defaultRowHeight="16" zeroHeight="1"/>
  <cols>
    <col min="1" max="1" width="50.7109375" customWidth="1"/>
    <col min="2" max="8" width="15.42578125" customWidth="1"/>
    <col min="9" max="10" width="10.85546875" customWidth="1"/>
    <col min="11" max="11" width="10.5703125" customWidth="1"/>
    <col min="12" max="14" width="0" hidden="1" customWidth="1"/>
    <col min="15" max="16384" width="10.85546875" hidden="1"/>
  </cols>
  <sheetData>
    <row r="1" spans="1:14" ht="229">
      <c r="A1" s="1" t="s">
        <v>27</v>
      </c>
      <c r="B1" s="168" t="s">
        <v>49</v>
      </c>
      <c r="C1" s="44" t="s">
        <v>50</v>
      </c>
      <c r="D1" s="44" t="s">
        <v>51</v>
      </c>
      <c r="E1" s="127" t="s">
        <v>52</v>
      </c>
      <c r="F1" s="44" t="s">
        <v>53</v>
      </c>
      <c r="G1" s="44" t="s">
        <v>54</v>
      </c>
      <c r="H1" s="127" t="s">
        <v>142</v>
      </c>
      <c r="I1" s="47"/>
      <c r="J1" s="48"/>
      <c r="K1" s="23"/>
      <c r="L1" s="23"/>
      <c r="M1" s="49"/>
      <c r="N1" s="23"/>
    </row>
    <row r="2" spans="1:14" ht="30" customHeight="1">
      <c r="A2" s="224" t="str">
        <f>_xlfn.CONCAT("Number of points available attributed in the Summary: ",Summary!D5)</f>
        <v>Number of points available attributed in the Summary: 0</v>
      </c>
      <c r="B2" s="54">
        <v>100</v>
      </c>
      <c r="C2" s="254"/>
      <c r="D2" s="255"/>
      <c r="E2" s="255"/>
      <c r="F2" s="255"/>
      <c r="G2" s="255"/>
      <c r="H2" s="255"/>
      <c r="I2" s="23"/>
      <c r="J2" s="23"/>
      <c r="K2" s="23"/>
      <c r="L2" s="23"/>
      <c r="M2" s="23"/>
      <c r="N2" s="23"/>
    </row>
    <row r="3" spans="1:14" ht="30" customHeight="1">
      <c r="A3" s="14" t="s">
        <v>9</v>
      </c>
      <c r="B3" s="170"/>
      <c r="C3" s="256"/>
      <c r="D3" s="170"/>
      <c r="E3" s="170"/>
      <c r="F3" s="170"/>
      <c r="G3" s="170"/>
      <c r="H3" s="256"/>
      <c r="I3" s="23"/>
      <c r="J3" s="23"/>
      <c r="K3" s="23"/>
      <c r="L3" s="23"/>
      <c r="M3" s="49"/>
      <c r="N3" s="23"/>
    </row>
    <row r="4" spans="1:14" ht="30" customHeight="1" thickBot="1">
      <c r="A4" s="13" t="s">
        <v>10</v>
      </c>
      <c r="B4" s="170"/>
      <c r="C4" s="260"/>
      <c r="D4" s="130"/>
      <c r="E4" s="130"/>
      <c r="F4" s="130"/>
      <c r="G4" s="130"/>
      <c r="H4" s="260"/>
      <c r="I4" s="23"/>
      <c r="J4" s="23"/>
      <c r="K4" s="23"/>
      <c r="L4" s="23"/>
      <c r="M4" s="23"/>
      <c r="N4" s="23"/>
    </row>
    <row r="5" spans="1:14" ht="30" customHeight="1" thickTop="1" thickBot="1">
      <c r="A5" s="164" t="s">
        <v>112</v>
      </c>
      <c r="B5" s="189">
        <v>0</v>
      </c>
      <c r="C5" s="257">
        <v>1</v>
      </c>
      <c r="D5" s="258"/>
      <c r="E5" s="258"/>
      <c r="F5" s="258"/>
      <c r="G5" s="258"/>
      <c r="H5" s="259">
        <f t="shared" ref="H5:H30" si="0">CHOOSE(C5,0,0,B5*0.5,B5*0.8,B5)</f>
        <v>0</v>
      </c>
      <c r="I5" s="23"/>
      <c r="J5" s="23"/>
      <c r="K5" s="23"/>
      <c r="L5" s="23"/>
      <c r="M5" s="23"/>
      <c r="N5" s="23"/>
    </row>
    <row r="6" spans="1:14" ht="30" customHeight="1" thickTop="1" thickBot="1">
      <c r="A6" s="165" t="s">
        <v>4</v>
      </c>
      <c r="B6" s="189">
        <v>0</v>
      </c>
      <c r="C6" s="196">
        <v>1</v>
      </c>
      <c r="D6" s="197"/>
      <c r="E6" s="197"/>
      <c r="F6" s="197"/>
      <c r="G6" s="197"/>
      <c r="H6" s="185">
        <f t="shared" si="0"/>
        <v>0</v>
      </c>
      <c r="I6" s="23"/>
      <c r="J6" s="23"/>
      <c r="K6" s="23"/>
      <c r="L6" s="23"/>
      <c r="M6" s="23"/>
      <c r="N6" s="23"/>
    </row>
    <row r="7" spans="1:14" ht="30" customHeight="1" thickTop="1" thickBot="1">
      <c r="A7" s="166" t="s">
        <v>29</v>
      </c>
      <c r="B7" s="189">
        <v>0</v>
      </c>
      <c r="C7" s="261">
        <v>1</v>
      </c>
      <c r="D7" s="262"/>
      <c r="E7" s="262"/>
      <c r="F7" s="262"/>
      <c r="G7" s="262"/>
      <c r="H7" s="263">
        <f t="shared" si="0"/>
        <v>0</v>
      </c>
      <c r="I7" s="23"/>
      <c r="J7" s="23"/>
      <c r="K7" s="23"/>
      <c r="L7" s="23"/>
      <c r="M7" s="23"/>
      <c r="N7" s="23"/>
    </row>
    <row r="8" spans="1:14" ht="30" customHeight="1" thickTop="1" thickBot="1">
      <c r="A8" s="13" t="s">
        <v>11</v>
      </c>
      <c r="B8" s="170"/>
      <c r="C8" s="264"/>
      <c r="D8" s="265"/>
      <c r="E8" s="265"/>
      <c r="F8" s="265"/>
      <c r="G8" s="265"/>
      <c r="H8" s="264"/>
      <c r="I8" s="23"/>
      <c r="J8" s="23"/>
      <c r="K8" s="49"/>
      <c r="L8" s="23"/>
      <c r="M8" s="23"/>
      <c r="N8" s="23"/>
    </row>
    <row r="9" spans="1:14" ht="30" customHeight="1" thickTop="1" thickBot="1">
      <c r="A9" s="167" t="s">
        <v>5</v>
      </c>
      <c r="B9" s="189">
        <v>0</v>
      </c>
      <c r="C9" s="257">
        <v>1</v>
      </c>
      <c r="D9" s="258"/>
      <c r="E9" s="258"/>
      <c r="F9" s="258"/>
      <c r="G9" s="258"/>
      <c r="H9" s="259">
        <f t="shared" si="0"/>
        <v>0</v>
      </c>
      <c r="I9" s="23"/>
      <c r="J9" s="23"/>
      <c r="K9" s="23"/>
      <c r="L9" s="23"/>
      <c r="M9" s="23"/>
      <c r="N9" s="23"/>
    </row>
    <row r="10" spans="1:14" ht="30" customHeight="1" thickTop="1" thickBot="1">
      <c r="A10" s="165" t="s">
        <v>57</v>
      </c>
      <c r="B10" s="189">
        <v>0</v>
      </c>
      <c r="C10" s="196">
        <v>1</v>
      </c>
      <c r="D10" s="197"/>
      <c r="E10" s="197"/>
      <c r="F10" s="197"/>
      <c r="G10" s="197"/>
      <c r="H10" s="185">
        <f t="shared" si="0"/>
        <v>0</v>
      </c>
      <c r="I10" s="23"/>
      <c r="J10" s="23"/>
      <c r="K10" s="23"/>
      <c r="L10" s="23"/>
      <c r="M10" s="23"/>
      <c r="N10" s="23"/>
    </row>
    <row r="11" spans="1:14" ht="30" customHeight="1" thickTop="1" thickBot="1">
      <c r="A11" s="165" t="s">
        <v>6</v>
      </c>
      <c r="B11" s="189">
        <v>0</v>
      </c>
      <c r="C11" s="196">
        <v>1</v>
      </c>
      <c r="D11" s="197"/>
      <c r="E11" s="197"/>
      <c r="F11" s="197"/>
      <c r="G11" s="197"/>
      <c r="H11" s="185">
        <f t="shared" si="0"/>
        <v>0</v>
      </c>
      <c r="I11" s="23"/>
      <c r="J11" s="23"/>
      <c r="K11" s="23"/>
      <c r="L11" s="23"/>
      <c r="M11" s="23"/>
      <c r="N11" s="23"/>
    </row>
    <row r="12" spans="1:14" ht="30" customHeight="1" thickTop="1" thickBot="1">
      <c r="A12" s="165" t="s">
        <v>75</v>
      </c>
      <c r="B12" s="189">
        <v>0</v>
      </c>
      <c r="C12" s="196">
        <v>1</v>
      </c>
      <c r="D12" s="197"/>
      <c r="E12" s="197"/>
      <c r="F12" s="197"/>
      <c r="G12" s="197"/>
      <c r="H12" s="185">
        <f t="shared" si="0"/>
        <v>0</v>
      </c>
      <c r="I12" s="23"/>
      <c r="J12" s="23"/>
      <c r="K12" s="23"/>
      <c r="L12" s="23"/>
      <c r="M12" s="23"/>
      <c r="N12" s="23"/>
    </row>
    <row r="13" spans="1:14" ht="30" customHeight="1" thickTop="1" thickBot="1">
      <c r="A13" s="165" t="s">
        <v>76</v>
      </c>
      <c r="B13" s="189">
        <v>0</v>
      </c>
      <c r="C13" s="196">
        <v>1</v>
      </c>
      <c r="D13" s="197"/>
      <c r="E13" s="197"/>
      <c r="F13" s="197"/>
      <c r="G13" s="197"/>
      <c r="H13" s="185">
        <f t="shared" si="0"/>
        <v>0</v>
      </c>
      <c r="I13" s="23"/>
      <c r="J13" s="23"/>
      <c r="K13" s="23"/>
      <c r="L13" s="23"/>
      <c r="M13" s="23"/>
      <c r="N13" s="23"/>
    </row>
    <row r="14" spans="1:14" ht="30" customHeight="1" thickTop="1" thickBot="1">
      <c r="A14" s="165" t="s">
        <v>77</v>
      </c>
      <c r="B14" s="189">
        <v>0</v>
      </c>
      <c r="C14" s="196">
        <v>1</v>
      </c>
      <c r="D14" s="197"/>
      <c r="E14" s="197"/>
      <c r="F14" s="197"/>
      <c r="G14" s="197"/>
      <c r="H14" s="185">
        <f t="shared" si="0"/>
        <v>0</v>
      </c>
      <c r="I14" s="23"/>
      <c r="J14" s="23"/>
      <c r="K14" s="23"/>
      <c r="L14" s="23"/>
      <c r="M14" s="23"/>
      <c r="N14" s="23"/>
    </row>
    <row r="15" spans="1:14" ht="30" customHeight="1" thickTop="1" thickBot="1">
      <c r="A15" s="166" t="s">
        <v>58</v>
      </c>
      <c r="B15" s="189">
        <v>0</v>
      </c>
      <c r="C15" s="196">
        <v>1</v>
      </c>
      <c r="D15" s="197"/>
      <c r="E15" s="197"/>
      <c r="F15" s="197"/>
      <c r="G15" s="197"/>
      <c r="H15" s="185">
        <f t="shared" si="0"/>
        <v>0</v>
      </c>
      <c r="I15" s="23"/>
      <c r="J15" s="23"/>
      <c r="K15" s="23"/>
      <c r="L15" s="23"/>
      <c r="M15" s="23"/>
      <c r="N15" s="23"/>
    </row>
    <row r="16" spans="1:14" ht="30" customHeight="1" thickTop="1" thickBot="1">
      <c r="A16" s="13" t="s">
        <v>59</v>
      </c>
      <c r="B16" s="189">
        <v>0</v>
      </c>
      <c r="C16" s="196">
        <v>1</v>
      </c>
      <c r="D16" s="197"/>
      <c r="E16" s="197"/>
      <c r="F16" s="197"/>
      <c r="G16" s="197"/>
      <c r="H16" s="185">
        <f t="shared" si="0"/>
        <v>0</v>
      </c>
      <c r="I16" s="23"/>
      <c r="J16" s="23"/>
      <c r="K16" s="23"/>
      <c r="L16" s="23"/>
      <c r="M16" s="23"/>
      <c r="N16" s="23"/>
    </row>
    <row r="17" spans="1:14" ht="30" customHeight="1" thickTop="1" thickBot="1">
      <c r="A17" s="164" t="s">
        <v>60</v>
      </c>
      <c r="B17" s="189">
        <v>0</v>
      </c>
      <c r="C17" s="196">
        <v>1</v>
      </c>
      <c r="D17" s="197"/>
      <c r="E17" s="197"/>
      <c r="F17" s="197"/>
      <c r="G17" s="197"/>
      <c r="H17" s="185">
        <f t="shared" si="0"/>
        <v>0</v>
      </c>
      <c r="I17" s="23"/>
      <c r="J17" s="23"/>
      <c r="K17" s="23"/>
      <c r="L17" s="23"/>
      <c r="M17" s="23"/>
      <c r="N17" s="23"/>
    </row>
    <row r="18" spans="1:14" ht="30" customHeight="1" thickTop="1" thickBot="1">
      <c r="A18" s="165" t="s">
        <v>61</v>
      </c>
      <c r="B18" s="189">
        <v>0</v>
      </c>
      <c r="C18" s="196">
        <v>1</v>
      </c>
      <c r="D18" s="197"/>
      <c r="E18" s="197"/>
      <c r="F18" s="197"/>
      <c r="G18" s="197"/>
      <c r="H18" s="185">
        <f t="shared" si="0"/>
        <v>0</v>
      </c>
      <c r="I18" s="23"/>
      <c r="J18" s="23"/>
      <c r="K18" s="23"/>
      <c r="L18" s="23"/>
      <c r="M18" s="23"/>
      <c r="N18" s="23"/>
    </row>
    <row r="19" spans="1:14" ht="30" customHeight="1" thickTop="1" thickBot="1">
      <c r="A19" s="165" t="s">
        <v>62</v>
      </c>
      <c r="B19" s="189">
        <v>0</v>
      </c>
      <c r="C19" s="196">
        <v>1</v>
      </c>
      <c r="D19" s="197"/>
      <c r="E19" s="197"/>
      <c r="F19" s="197"/>
      <c r="G19" s="197"/>
      <c r="H19" s="185">
        <f t="shared" si="0"/>
        <v>0</v>
      </c>
      <c r="I19" s="23"/>
      <c r="J19" s="23"/>
      <c r="K19" s="23"/>
      <c r="L19" s="23"/>
      <c r="M19" s="23"/>
      <c r="N19" s="23"/>
    </row>
    <row r="20" spans="1:14" ht="30" customHeight="1" thickTop="1" thickBot="1">
      <c r="A20" s="166" t="s">
        <v>38</v>
      </c>
      <c r="B20" s="189">
        <v>0</v>
      </c>
      <c r="C20" s="196">
        <v>1</v>
      </c>
      <c r="D20" s="197"/>
      <c r="E20" s="197"/>
      <c r="F20" s="197"/>
      <c r="G20" s="197"/>
      <c r="H20" s="185">
        <f t="shared" si="0"/>
        <v>0</v>
      </c>
      <c r="I20" s="23"/>
      <c r="J20" s="23"/>
      <c r="K20" s="23"/>
      <c r="L20" s="46"/>
      <c r="M20" s="23"/>
      <c r="N20" s="23"/>
    </row>
    <row r="21" spans="1:14" ht="30" customHeight="1" thickTop="1" thickBot="1">
      <c r="A21" s="13" t="s">
        <v>43</v>
      </c>
      <c r="B21" s="189">
        <v>0</v>
      </c>
      <c r="C21" s="196">
        <v>1</v>
      </c>
      <c r="D21" s="197"/>
      <c r="E21" s="197"/>
      <c r="F21" s="197"/>
      <c r="G21" s="197"/>
      <c r="H21" s="185">
        <f t="shared" si="0"/>
        <v>0</v>
      </c>
      <c r="I21" s="23"/>
      <c r="J21" s="23"/>
      <c r="K21" s="23"/>
      <c r="L21" s="23"/>
      <c r="M21" s="23"/>
      <c r="N21" s="23"/>
    </row>
    <row r="22" spans="1:14" ht="30" customHeight="1" thickTop="1" thickBot="1">
      <c r="A22" s="164" t="s">
        <v>44</v>
      </c>
      <c r="B22" s="189">
        <v>0</v>
      </c>
      <c r="C22" s="196">
        <v>1</v>
      </c>
      <c r="D22" s="197"/>
      <c r="E22" s="197"/>
      <c r="F22" s="197"/>
      <c r="G22" s="197"/>
      <c r="H22" s="185">
        <f t="shared" si="0"/>
        <v>0</v>
      </c>
      <c r="I22" s="23"/>
      <c r="J22" s="23"/>
      <c r="K22" s="23"/>
      <c r="L22" s="23"/>
      <c r="M22" s="23"/>
      <c r="N22" s="23"/>
    </row>
    <row r="23" spans="1:14" ht="30" customHeight="1" thickTop="1" thickBot="1">
      <c r="A23" s="165" t="s">
        <v>40</v>
      </c>
      <c r="B23" s="189">
        <v>0</v>
      </c>
      <c r="C23" s="196">
        <v>1</v>
      </c>
      <c r="D23" s="197"/>
      <c r="E23" s="197"/>
      <c r="F23" s="197"/>
      <c r="G23" s="197"/>
      <c r="H23" s="185">
        <f t="shared" si="0"/>
        <v>0</v>
      </c>
      <c r="I23" s="23"/>
      <c r="J23" s="23"/>
      <c r="K23" s="23"/>
      <c r="L23" s="23"/>
      <c r="M23" s="23"/>
      <c r="N23" s="23"/>
    </row>
    <row r="24" spans="1:14" ht="30" customHeight="1" thickTop="1" thickBot="1">
      <c r="A24" s="165" t="s">
        <v>41</v>
      </c>
      <c r="B24" s="189">
        <v>0</v>
      </c>
      <c r="C24" s="196">
        <v>1</v>
      </c>
      <c r="D24" s="197"/>
      <c r="E24" s="197"/>
      <c r="F24" s="197"/>
      <c r="G24" s="197"/>
      <c r="H24" s="185">
        <f t="shared" si="0"/>
        <v>0</v>
      </c>
      <c r="I24" s="23"/>
      <c r="J24" s="23"/>
      <c r="K24" s="23"/>
      <c r="L24" s="23"/>
      <c r="M24" s="23"/>
      <c r="N24" s="23"/>
    </row>
    <row r="25" spans="1:14" ht="30" customHeight="1" thickTop="1" thickBot="1">
      <c r="A25" s="166" t="s">
        <v>42</v>
      </c>
      <c r="B25" s="189">
        <v>0</v>
      </c>
      <c r="C25" s="196">
        <v>1</v>
      </c>
      <c r="D25" s="197"/>
      <c r="E25" s="197"/>
      <c r="F25" s="197"/>
      <c r="G25" s="197"/>
      <c r="H25" s="185">
        <f t="shared" si="0"/>
        <v>0</v>
      </c>
      <c r="I25" s="23"/>
      <c r="J25" s="23"/>
      <c r="K25" s="23"/>
      <c r="L25" s="23"/>
      <c r="M25" s="23"/>
      <c r="N25" s="23"/>
    </row>
    <row r="26" spans="1:14" ht="30" customHeight="1" thickTop="1" thickBot="1">
      <c r="A26" s="13" t="s">
        <v>121</v>
      </c>
      <c r="B26" s="189">
        <v>0</v>
      </c>
      <c r="C26" s="196">
        <v>1</v>
      </c>
      <c r="D26" s="197"/>
      <c r="E26" s="197"/>
      <c r="F26" s="197"/>
      <c r="G26" s="197"/>
      <c r="H26" s="185">
        <f t="shared" si="0"/>
        <v>0</v>
      </c>
      <c r="I26" s="23"/>
      <c r="J26" s="23"/>
      <c r="K26" s="23"/>
      <c r="L26" s="23"/>
      <c r="M26" s="23"/>
      <c r="N26" s="23"/>
    </row>
    <row r="27" spans="1:14" ht="30" customHeight="1" thickTop="1" thickBot="1">
      <c r="A27" s="164" t="s">
        <v>122</v>
      </c>
      <c r="B27" s="189">
        <v>0</v>
      </c>
      <c r="C27" s="196">
        <v>1</v>
      </c>
      <c r="D27" s="197"/>
      <c r="E27" s="197"/>
      <c r="F27" s="197"/>
      <c r="G27" s="197"/>
      <c r="H27" s="185">
        <f t="shared" si="0"/>
        <v>0</v>
      </c>
      <c r="I27" s="23"/>
      <c r="J27" s="23"/>
      <c r="K27" s="23"/>
      <c r="L27" s="23"/>
      <c r="M27" s="23"/>
      <c r="N27" s="23"/>
    </row>
    <row r="28" spans="1:14" ht="30" customHeight="1" thickTop="1" thickBot="1">
      <c r="A28" s="165" t="s">
        <v>79</v>
      </c>
      <c r="B28" s="189">
        <v>0</v>
      </c>
      <c r="C28" s="196">
        <v>1</v>
      </c>
      <c r="D28" s="197"/>
      <c r="E28" s="197"/>
      <c r="F28" s="197"/>
      <c r="G28" s="197"/>
      <c r="H28" s="185">
        <f t="shared" si="0"/>
        <v>0</v>
      </c>
      <c r="I28" s="23"/>
      <c r="J28" s="23"/>
      <c r="K28" s="23"/>
      <c r="L28" s="23"/>
      <c r="M28" s="23"/>
      <c r="N28" s="23"/>
    </row>
    <row r="29" spans="1:14" ht="30" customHeight="1" thickTop="1" thickBot="1">
      <c r="A29" s="12" t="s">
        <v>80</v>
      </c>
      <c r="B29" s="189">
        <v>0</v>
      </c>
      <c r="C29" s="196">
        <v>1</v>
      </c>
      <c r="D29" s="197"/>
      <c r="E29" s="197"/>
      <c r="F29" s="197"/>
      <c r="G29" s="197"/>
      <c r="H29" s="185">
        <f t="shared" si="0"/>
        <v>0</v>
      </c>
      <c r="I29" s="23"/>
      <c r="J29" s="23"/>
      <c r="K29" s="23"/>
      <c r="L29" s="23"/>
      <c r="M29" s="23"/>
      <c r="N29" s="23"/>
    </row>
    <row r="30" spans="1:14" ht="30" customHeight="1" thickTop="1" thickBot="1">
      <c r="A30" s="14" t="s">
        <v>39</v>
      </c>
      <c r="B30" s="189">
        <v>0</v>
      </c>
      <c r="C30" s="198">
        <v>1</v>
      </c>
      <c r="D30" s="197"/>
      <c r="E30" s="197"/>
      <c r="F30" s="197"/>
      <c r="G30" s="197"/>
      <c r="H30" s="185">
        <f t="shared" si="0"/>
        <v>0</v>
      </c>
      <c r="I30" s="23"/>
      <c r="J30" s="23"/>
      <c r="K30" s="23"/>
      <c r="L30" s="23"/>
      <c r="M30" s="23"/>
      <c r="N30" s="23"/>
    </row>
    <row r="31" spans="1:14" ht="30" customHeight="1" thickTop="1">
      <c r="A31" s="250" t="s">
        <v>55</v>
      </c>
      <c r="B31" s="251">
        <f>SUM(B9:B30,B5:B7)</f>
        <v>0</v>
      </c>
      <c r="C31" s="252"/>
      <c r="D31" s="252"/>
      <c r="E31" s="252"/>
      <c r="F31" s="252"/>
      <c r="G31" s="252"/>
      <c r="H31" s="253">
        <f>SUM(H3:H30)</f>
        <v>0</v>
      </c>
      <c r="I31" s="23"/>
      <c r="J31" s="23"/>
      <c r="K31" s="23"/>
      <c r="L31" s="23"/>
      <c r="M31" s="23"/>
      <c r="N31" s="23"/>
    </row>
    <row r="32" spans="1:14">
      <c r="A32" s="23"/>
      <c r="B32" s="213" t="str">
        <f>IF(B31&lt;&gt;100,"Please attribute a total of 100 points","")</f>
        <v>Please attribute a total of 100 points</v>
      </c>
      <c r="C32" s="131"/>
      <c r="D32" s="131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>
      <c r="A34" s="23"/>
      <c r="B34" s="151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idden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idden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idden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idden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idden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idden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idden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idden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idden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idden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idden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idden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idden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idden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idden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idden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idden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idden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idden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idden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hidden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idden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idden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idden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idden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idden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idden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idden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idden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idden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 hidden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 hidden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idden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hidden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hidden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idden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hidden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hidden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idden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hidden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</sheetData>
  <sheetProtection algorithmName="SHA-512" hashValue="3dKYQ8liUIB8q2iJulHloxgDCSg3YeBT3ZnnoOdNPH0qYwpYG6koKs2sXEfEKGygSFc0NFWfZvSpZfsrXyaGFg==" saltValue="07WL7fg1qBvHkejw9mhIjA==" spinCount="100000" sheet="1" objects="1" scenarios="1" selectLockedCells="1"/>
  <conditionalFormatting sqref="B31">
    <cfRule type="cellIs" dxfId="16" priority="1" operator="notEqual">
      <formula>100</formula>
    </cfRule>
    <cfRule type="containsText" dxfId="15" priority="2" operator="containsText" text="points">
      <formula>NOT(ISERROR(SEARCH("points",B31)))</formula>
    </cfRule>
    <cfRule type="containsText" dxfId="14" priority="6" operator="containsText" text="Too">
      <formula>NOT(ISERROR(SEARCH("Too",B31)))</formula>
    </cfRule>
  </conditionalFormatting>
  <conditionalFormatting sqref="B32">
    <cfRule type="containsText" dxfId="13" priority="3" operator="containsText" text="You">
      <formula>NOT(ISERROR(SEARCH("You",B32)))</formula>
    </cfRule>
    <cfRule type="containsText" dxfId="12" priority="4" operator="containsText" text="You">
      <formula>NOT(ISERROR(SEARCH("You",B32)))</formula>
    </cfRule>
    <cfRule type="containsText" dxfId="11" priority="5" operator="containsText" text="You">
      <formula>NOT(ISERROR(SEARCH("You",B32)))</formula>
    </cfRule>
  </conditionalFormatting>
  <printOptions gridLines="1"/>
  <pageMargins left="0.7" right="0.7" top="0.75" bottom="0.75" header="0.3" footer="0.3"/>
  <pageSetup paperSize="8" scale="32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Group Box 1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4" name="Group Box 7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Group Box 13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Option Button 14">
              <controlPr defaultSize="0" autoFill="0" autoLine="0" autoPict="0">
                <anchor moveWithCells="1">
                  <from>
                    <xdr:col>2</xdr:col>
                    <xdr:colOff>571500</xdr:colOff>
                    <xdr:row>4</xdr:row>
                    <xdr:rowOff>76200</xdr:rowOff>
                  </from>
                  <to>
                    <xdr:col>2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" name="Option Button 15">
              <controlPr defaultSize="0" autoFill="0" autoLine="0" autoPict="0">
                <anchor moveWithCells="1">
                  <from>
                    <xdr:col>3</xdr:col>
                    <xdr:colOff>571500</xdr:colOff>
                    <xdr:row>4</xdr:row>
                    <xdr:rowOff>76200</xdr:rowOff>
                  </from>
                  <to>
                    <xdr:col>3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8" name="Option Button 16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76200</xdr:rowOff>
                  </from>
                  <to>
                    <xdr:col>4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9" name="Option Button 17">
              <controlPr defaultSize="0" autoFill="0" autoLine="0" autoPict="0">
                <anchor moveWithCells="1">
                  <from>
                    <xdr:col>5</xdr:col>
                    <xdr:colOff>571500</xdr:colOff>
                    <xdr:row>4</xdr:row>
                    <xdr:rowOff>76200</xdr:rowOff>
                  </from>
                  <to>
                    <xdr:col>5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0" name="Option Button 18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76200</xdr:rowOff>
                  </from>
                  <to>
                    <xdr:col>6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1" name="Group Box 19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2" name="Option Button 20">
              <controlPr defaultSize="0" autoFill="0" autoLine="0" autoPict="0">
                <anchor moveWithCells="1">
                  <from>
                    <xdr:col>2</xdr:col>
                    <xdr:colOff>571500</xdr:colOff>
                    <xdr:row>5</xdr:row>
                    <xdr:rowOff>76200</xdr:rowOff>
                  </from>
                  <to>
                    <xdr:col>2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3" name="Option Button 21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76200</xdr:rowOff>
                  </from>
                  <to>
                    <xdr:col>3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4" name="Option Button 22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76200</xdr:rowOff>
                  </from>
                  <to>
                    <xdr:col>4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5" name="Option Button 23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76200</xdr:rowOff>
                  </from>
                  <to>
                    <xdr:col>5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6" name="Option Button 24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76200</xdr:rowOff>
                  </from>
                  <to>
                    <xdr:col>6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7" name="Group Box 25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8" name="Option Button 26">
              <controlPr defaultSize="0" autoFill="0" autoLine="0" autoPict="0">
                <anchor moveWithCells="1">
                  <from>
                    <xdr:col>2</xdr:col>
                    <xdr:colOff>571500</xdr:colOff>
                    <xdr:row>6</xdr:row>
                    <xdr:rowOff>76200</xdr:rowOff>
                  </from>
                  <to>
                    <xdr:col>2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9" name="Option Button 27">
              <controlPr defaultSize="0" autoFill="0" autoLine="0" autoPict="0">
                <anchor moveWithCells="1">
                  <from>
                    <xdr:col>3</xdr:col>
                    <xdr:colOff>571500</xdr:colOff>
                    <xdr:row>6</xdr:row>
                    <xdr:rowOff>76200</xdr:rowOff>
                  </from>
                  <to>
                    <xdr:col>3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0" name="Option Button 28">
              <controlPr defaultSize="0" autoFill="0" autoLine="0" autoPict="0">
                <anchor moveWithCells="1">
                  <from>
                    <xdr:col>4</xdr:col>
                    <xdr:colOff>571500</xdr:colOff>
                    <xdr:row>6</xdr:row>
                    <xdr:rowOff>76200</xdr:rowOff>
                  </from>
                  <to>
                    <xdr:col>4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1" name="Option Button 29">
              <controlPr defaultSize="0" autoFill="0" autoLine="0" autoPict="0">
                <anchor moveWithCells="1">
                  <from>
                    <xdr:col>5</xdr:col>
                    <xdr:colOff>571500</xdr:colOff>
                    <xdr:row>6</xdr:row>
                    <xdr:rowOff>76200</xdr:rowOff>
                  </from>
                  <to>
                    <xdr:col>5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2" name="Option Button 30">
              <controlPr defaultSize="0" autoFill="0" autoLine="0" autoPict="0">
                <anchor moveWithCells="1">
                  <from>
                    <xdr:col>6</xdr:col>
                    <xdr:colOff>571500</xdr:colOff>
                    <xdr:row>6</xdr:row>
                    <xdr:rowOff>76200</xdr:rowOff>
                  </from>
                  <to>
                    <xdr:col>6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3" name="Group Box 31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4" name="Group Box 37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5" name="Option Button 38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76200</xdr:rowOff>
                  </from>
                  <to>
                    <xdr:col>2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6" name="Option Button 39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76200</xdr:rowOff>
                  </from>
                  <to>
                    <xdr:col>3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7" name="Option Button 40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76200</xdr:rowOff>
                  </from>
                  <to>
                    <xdr:col>4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Option Button 41">
              <controlPr defaultSize="0" autoFill="0" autoLine="0" autoPict="0">
                <anchor moveWithCells="1">
                  <from>
                    <xdr:col>5</xdr:col>
                    <xdr:colOff>571500</xdr:colOff>
                    <xdr:row>8</xdr:row>
                    <xdr:rowOff>76200</xdr:rowOff>
                  </from>
                  <to>
                    <xdr:col>5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Option Button 42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76200</xdr:rowOff>
                  </from>
                  <to>
                    <xdr:col>6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0" name="Group Box 43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" name="Option Button 44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76200</xdr:rowOff>
                  </from>
                  <to>
                    <xdr:col>2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2" name="Option Button 45">
              <controlPr defaultSize="0" autoFill="0" autoLine="0" autoPict="0">
                <anchor moveWithCells="1">
                  <from>
                    <xdr:col>3</xdr:col>
                    <xdr:colOff>571500</xdr:colOff>
                    <xdr:row>9</xdr:row>
                    <xdr:rowOff>76200</xdr:rowOff>
                  </from>
                  <to>
                    <xdr:col>3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3" name="Option Button 46">
              <controlPr defaultSize="0" autoFill="0" autoLine="0" autoPict="0">
                <anchor moveWithCells="1">
                  <from>
                    <xdr:col>4</xdr:col>
                    <xdr:colOff>571500</xdr:colOff>
                    <xdr:row>9</xdr:row>
                    <xdr:rowOff>76200</xdr:rowOff>
                  </from>
                  <to>
                    <xdr:col>4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4" name="Option Button 47">
              <controlPr defaultSize="0" autoFill="0" autoLine="0" autoPict="0">
                <anchor moveWithCells="1">
                  <from>
                    <xdr:col>5</xdr:col>
                    <xdr:colOff>571500</xdr:colOff>
                    <xdr:row>9</xdr:row>
                    <xdr:rowOff>76200</xdr:rowOff>
                  </from>
                  <to>
                    <xdr:col>5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5" name="Option Button 48">
              <controlPr defaultSize="0" autoFill="0" autoLine="0" autoPict="0">
                <anchor moveWithCells="1">
                  <from>
                    <xdr:col>6</xdr:col>
                    <xdr:colOff>571500</xdr:colOff>
                    <xdr:row>9</xdr:row>
                    <xdr:rowOff>76200</xdr:rowOff>
                  </from>
                  <to>
                    <xdr:col>6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6" name="Group Box 49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7" name="Option Button 50">
              <controlPr defaultSize="0" autoFill="0" autoLine="0" autoPict="0">
                <anchor moveWithCells="1">
                  <from>
                    <xdr:col>2</xdr:col>
                    <xdr:colOff>571500</xdr:colOff>
                    <xdr:row>10</xdr:row>
                    <xdr:rowOff>76200</xdr:rowOff>
                  </from>
                  <to>
                    <xdr:col>2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8" name="Option Button 51">
              <controlPr defaultSize="0" autoFill="0" autoLine="0" autoPict="0">
                <anchor moveWithCells="1">
                  <from>
                    <xdr:col>3</xdr:col>
                    <xdr:colOff>571500</xdr:colOff>
                    <xdr:row>10</xdr:row>
                    <xdr:rowOff>76200</xdr:rowOff>
                  </from>
                  <to>
                    <xdr:col>3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9" name="Option Button 52">
              <controlPr defaultSize="0" autoFill="0" autoLine="0" autoPict="0">
                <anchor moveWithCells="1">
                  <from>
                    <xdr:col>4</xdr:col>
                    <xdr:colOff>571500</xdr:colOff>
                    <xdr:row>10</xdr:row>
                    <xdr:rowOff>76200</xdr:rowOff>
                  </from>
                  <to>
                    <xdr:col>4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0" name="Option Button 53">
              <controlPr defaultSize="0" autoFill="0" autoLine="0" autoPict="0">
                <anchor moveWithCells="1">
                  <from>
                    <xdr:col>5</xdr:col>
                    <xdr:colOff>571500</xdr:colOff>
                    <xdr:row>10</xdr:row>
                    <xdr:rowOff>76200</xdr:rowOff>
                  </from>
                  <to>
                    <xdr:col>5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1" name="Option Button 54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76200</xdr:rowOff>
                  </from>
                  <to>
                    <xdr:col>6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2" name="Group Box 55">
              <controlPr defaultSize="0" autoFill="0" autoPict="0">
                <anchor moveWithCells="1">
                  <from>
                    <xdr:col>1</xdr:col>
                    <xdr:colOff>1358900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3" name="Option Button 56">
              <controlPr defaultSize="0" autoFill="0" autoLine="0" autoPict="0">
                <anchor moveWithCells="1">
                  <from>
                    <xdr:col>2</xdr:col>
                    <xdr:colOff>571500</xdr:colOff>
                    <xdr:row>11</xdr:row>
                    <xdr:rowOff>76200</xdr:rowOff>
                  </from>
                  <to>
                    <xdr:col>2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4" name="Option Button 57">
              <controlPr defaultSize="0" autoFill="0" autoLine="0" autoPict="0">
                <anchor moveWithCells="1">
                  <from>
                    <xdr:col>3</xdr:col>
                    <xdr:colOff>571500</xdr:colOff>
                    <xdr:row>11</xdr:row>
                    <xdr:rowOff>76200</xdr:rowOff>
                  </from>
                  <to>
                    <xdr:col>3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5" name="Option Button 58">
              <controlPr defaultSize="0" autoFill="0" autoLine="0" autoPict="0">
                <anchor moveWithCells="1">
                  <from>
                    <xdr:col>4</xdr:col>
                    <xdr:colOff>571500</xdr:colOff>
                    <xdr:row>11</xdr:row>
                    <xdr:rowOff>76200</xdr:rowOff>
                  </from>
                  <to>
                    <xdr:col>4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6" name="Option Button 59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76200</xdr:rowOff>
                  </from>
                  <to>
                    <xdr:col>5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7" name="Option Button 60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76200</xdr:rowOff>
                  </from>
                  <to>
                    <xdr:col>6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8" name="Group Box 61">
              <controlPr defaultSize="0" autoFill="0" autoPict="0">
                <anchor moveWithCells="1">
                  <from>
                    <xdr:col>1</xdr:col>
                    <xdr:colOff>1358900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9" name="Option Button 62">
              <controlPr defaultSize="0" autoFill="0" autoLine="0" autoPict="0">
                <anchor moveWithCells="1">
                  <from>
                    <xdr:col>2</xdr:col>
                    <xdr:colOff>571500</xdr:colOff>
                    <xdr:row>12</xdr:row>
                    <xdr:rowOff>76200</xdr:rowOff>
                  </from>
                  <to>
                    <xdr:col>2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0" name="Option Button 63">
              <controlPr defaultSize="0" autoFill="0" autoLine="0" autoPict="0">
                <anchor moveWithCells="1">
                  <from>
                    <xdr:col>3</xdr:col>
                    <xdr:colOff>571500</xdr:colOff>
                    <xdr:row>12</xdr:row>
                    <xdr:rowOff>76200</xdr:rowOff>
                  </from>
                  <to>
                    <xdr:col>3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1" name="Option Button 64">
              <controlPr defaultSize="0" autoFill="0" autoLine="0" autoPict="0">
                <anchor moveWithCells="1">
                  <from>
                    <xdr:col>4</xdr:col>
                    <xdr:colOff>571500</xdr:colOff>
                    <xdr:row>12</xdr:row>
                    <xdr:rowOff>76200</xdr:rowOff>
                  </from>
                  <to>
                    <xdr:col>4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2" name="Option Button 65">
              <controlPr defaultSize="0" autoFill="0" autoLine="0" autoPict="0">
                <anchor moveWithCells="1">
                  <from>
                    <xdr:col>5</xdr:col>
                    <xdr:colOff>571500</xdr:colOff>
                    <xdr:row>12</xdr:row>
                    <xdr:rowOff>76200</xdr:rowOff>
                  </from>
                  <to>
                    <xdr:col>5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3" name="Option Button 66">
              <controlPr defaultSize="0" autoFill="0" autoLine="0" autoPict="0">
                <anchor moveWithCells="1">
                  <from>
                    <xdr:col>6</xdr:col>
                    <xdr:colOff>571500</xdr:colOff>
                    <xdr:row>12</xdr:row>
                    <xdr:rowOff>76200</xdr:rowOff>
                  </from>
                  <to>
                    <xdr:col>6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4" name="Group Box 67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5" name="Option Button 68">
              <controlPr defaultSize="0" autoFill="0" autoLine="0" autoPict="0">
                <anchor moveWithCells="1">
                  <from>
                    <xdr:col>2</xdr:col>
                    <xdr:colOff>571500</xdr:colOff>
                    <xdr:row>13</xdr:row>
                    <xdr:rowOff>76200</xdr:rowOff>
                  </from>
                  <to>
                    <xdr:col>2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6" name="Option Button 69">
              <controlPr defaultSize="0" autoFill="0" autoLine="0" autoPict="0">
                <anchor moveWithCells="1">
                  <from>
                    <xdr:col>3</xdr:col>
                    <xdr:colOff>571500</xdr:colOff>
                    <xdr:row>13</xdr:row>
                    <xdr:rowOff>76200</xdr:rowOff>
                  </from>
                  <to>
                    <xdr:col>3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7" name="Option Button 70">
              <controlPr defaultSize="0" autoFill="0" autoLine="0" autoPict="0">
                <anchor moveWithCells="1">
                  <from>
                    <xdr:col>4</xdr:col>
                    <xdr:colOff>571500</xdr:colOff>
                    <xdr:row>13</xdr:row>
                    <xdr:rowOff>76200</xdr:rowOff>
                  </from>
                  <to>
                    <xdr:col>4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8" name="Option Button 71">
              <controlPr defaultSize="0" autoFill="0" autoLine="0" autoPict="0">
                <anchor moveWithCells="1">
                  <from>
                    <xdr:col>5</xdr:col>
                    <xdr:colOff>571500</xdr:colOff>
                    <xdr:row>13</xdr:row>
                    <xdr:rowOff>76200</xdr:rowOff>
                  </from>
                  <to>
                    <xdr:col>5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9" name="Option Button 72">
              <controlPr defaultSize="0" autoFill="0" autoLine="0" autoPict="0">
                <anchor moveWithCells="1">
                  <from>
                    <xdr:col>6</xdr:col>
                    <xdr:colOff>571500</xdr:colOff>
                    <xdr:row>13</xdr:row>
                    <xdr:rowOff>76200</xdr:rowOff>
                  </from>
                  <to>
                    <xdr:col>6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0" name="Group Box 73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1" name="Option Button 74">
              <controlPr defaultSize="0" autoFill="0" autoLine="0" autoPict="0">
                <anchor moveWithCells="1">
                  <from>
                    <xdr:col>2</xdr:col>
                    <xdr:colOff>571500</xdr:colOff>
                    <xdr:row>14</xdr:row>
                    <xdr:rowOff>76200</xdr:rowOff>
                  </from>
                  <to>
                    <xdr:col>2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2" name="Option Button 75">
              <controlPr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76200</xdr:rowOff>
                  </from>
                  <to>
                    <xdr:col>3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3" name="Option Button 76">
              <controlPr defaultSize="0" autoFill="0" autoLine="0" autoPict="0">
                <anchor moveWithCells="1">
                  <from>
                    <xdr:col>4</xdr:col>
                    <xdr:colOff>571500</xdr:colOff>
                    <xdr:row>14</xdr:row>
                    <xdr:rowOff>76200</xdr:rowOff>
                  </from>
                  <to>
                    <xdr:col>4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4" name="Option Button 77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76200</xdr:rowOff>
                  </from>
                  <to>
                    <xdr:col>5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5" name="Option Button 78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76200</xdr:rowOff>
                  </from>
                  <to>
                    <xdr:col>6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6" name="Group Box 79">
              <controlPr defaultSize="0" autoFill="0" autoPict="0">
                <anchor moveWithCells="1">
                  <from>
                    <xdr:col>1</xdr:col>
                    <xdr:colOff>1358900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7" name="Option Button 80">
              <controlPr defaultSize="0" autoFill="0" autoLine="0" autoPict="0">
                <anchor moveWithCells="1">
                  <from>
                    <xdr:col>2</xdr:col>
                    <xdr:colOff>571500</xdr:colOff>
                    <xdr:row>15</xdr:row>
                    <xdr:rowOff>76200</xdr:rowOff>
                  </from>
                  <to>
                    <xdr:col>2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68" name="Option Button 81">
              <controlPr defaultSize="0" autoFill="0" autoLine="0" autoPict="0">
                <anchor moveWithCells="1">
                  <from>
                    <xdr:col>3</xdr:col>
                    <xdr:colOff>571500</xdr:colOff>
                    <xdr:row>15</xdr:row>
                    <xdr:rowOff>76200</xdr:rowOff>
                  </from>
                  <to>
                    <xdr:col>3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69" name="Option Button 82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76200</xdr:rowOff>
                  </from>
                  <to>
                    <xdr:col>4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0" name="Option Button 83">
              <controlPr defaultSize="0" autoFill="0" autoLine="0" autoPict="0">
                <anchor moveWithCells="1">
                  <from>
                    <xdr:col>5</xdr:col>
                    <xdr:colOff>571500</xdr:colOff>
                    <xdr:row>15</xdr:row>
                    <xdr:rowOff>76200</xdr:rowOff>
                  </from>
                  <to>
                    <xdr:col>5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1" name="Option Button 84">
              <controlPr defaultSize="0" autoFill="0" autoLine="0" autoPict="0">
                <anchor moveWithCells="1">
                  <from>
                    <xdr:col>6</xdr:col>
                    <xdr:colOff>571500</xdr:colOff>
                    <xdr:row>15</xdr:row>
                    <xdr:rowOff>76200</xdr:rowOff>
                  </from>
                  <to>
                    <xdr:col>6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2" name="Group Box 85">
              <controlPr defaultSize="0" autoFill="0" autoPict="0">
                <anchor moveWithCells="1">
                  <from>
                    <xdr:col>1</xdr:col>
                    <xdr:colOff>1358900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3" name="Option Button 86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76200</xdr:rowOff>
                  </from>
                  <to>
                    <xdr:col>2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4" name="Option Button 87">
              <controlPr defaultSize="0" autoFill="0" autoLine="0" autoPict="0">
                <anchor moveWithCells="1">
                  <from>
                    <xdr:col>3</xdr:col>
                    <xdr:colOff>571500</xdr:colOff>
                    <xdr:row>16</xdr:row>
                    <xdr:rowOff>76200</xdr:rowOff>
                  </from>
                  <to>
                    <xdr:col>3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5" name="Option Button 88">
              <controlPr defaultSize="0" autoFill="0" autoLine="0" autoPict="0">
                <anchor moveWithCells="1">
                  <from>
                    <xdr:col>4</xdr:col>
                    <xdr:colOff>571500</xdr:colOff>
                    <xdr:row>16</xdr:row>
                    <xdr:rowOff>76200</xdr:rowOff>
                  </from>
                  <to>
                    <xdr:col>4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6" name="Option Button 89">
              <controlPr defaultSize="0" autoFill="0" autoLine="0" autoPict="0">
                <anchor moveWithCells="1">
                  <from>
                    <xdr:col>5</xdr:col>
                    <xdr:colOff>571500</xdr:colOff>
                    <xdr:row>16</xdr:row>
                    <xdr:rowOff>76200</xdr:rowOff>
                  </from>
                  <to>
                    <xdr:col>5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7" name="Option Button 90">
              <controlPr defaultSize="0" autoFill="0" autoLine="0" autoPict="0">
                <anchor moveWithCells="1">
                  <from>
                    <xdr:col>6</xdr:col>
                    <xdr:colOff>571500</xdr:colOff>
                    <xdr:row>16</xdr:row>
                    <xdr:rowOff>76200</xdr:rowOff>
                  </from>
                  <to>
                    <xdr:col>6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78" name="Group Box 91">
              <controlPr defaultSize="0" autoFill="0" autoPict="0">
                <anchor moveWithCells="1">
                  <from>
                    <xdr:col>1</xdr:col>
                    <xdr:colOff>1358900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79" name="Option Button 9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76200</xdr:rowOff>
                  </from>
                  <to>
                    <xdr:col>2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0" name="Option Button 93">
              <controlPr defaultSize="0" autoFill="0" autoLine="0" autoPict="0">
                <anchor moveWithCells="1">
                  <from>
                    <xdr:col>3</xdr:col>
                    <xdr:colOff>571500</xdr:colOff>
                    <xdr:row>17</xdr:row>
                    <xdr:rowOff>76200</xdr:rowOff>
                  </from>
                  <to>
                    <xdr:col>3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1" name="Option Button 94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76200</xdr:rowOff>
                  </from>
                  <to>
                    <xdr:col>4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2" name="Option Button 95">
              <controlPr defaultSize="0" autoFill="0" autoLine="0" autoPict="0">
                <anchor moveWithCells="1">
                  <from>
                    <xdr:col>5</xdr:col>
                    <xdr:colOff>571500</xdr:colOff>
                    <xdr:row>17</xdr:row>
                    <xdr:rowOff>76200</xdr:rowOff>
                  </from>
                  <to>
                    <xdr:col>5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3" name="Option Button 96">
              <controlPr defaultSize="0" autoFill="0" autoLine="0" autoPict="0">
                <anchor moveWithCells="1">
                  <from>
                    <xdr:col>6</xdr:col>
                    <xdr:colOff>571500</xdr:colOff>
                    <xdr:row>17</xdr:row>
                    <xdr:rowOff>76200</xdr:rowOff>
                  </from>
                  <to>
                    <xdr:col>6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4" name="Group Box 97">
              <controlPr defaultSize="0" autoFill="0" autoPict="0">
                <anchor moveWithCells="1">
                  <from>
                    <xdr:col>1</xdr:col>
                    <xdr:colOff>1358900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85" name="Option Button 98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76200</xdr:rowOff>
                  </from>
                  <to>
                    <xdr:col>2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6" name="Option Button 99">
              <controlPr defaultSize="0" autoFill="0" autoLine="0" autoPict="0">
                <anchor moveWithCells="1">
                  <from>
                    <xdr:col>3</xdr:col>
                    <xdr:colOff>571500</xdr:colOff>
                    <xdr:row>18</xdr:row>
                    <xdr:rowOff>76200</xdr:rowOff>
                  </from>
                  <to>
                    <xdr:col>3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87" name="Option Button 100">
              <controlPr defaultSize="0" autoFill="0" autoLine="0" autoPict="0">
                <anchor moveWithCells="1">
                  <from>
                    <xdr:col>4</xdr:col>
                    <xdr:colOff>571500</xdr:colOff>
                    <xdr:row>18</xdr:row>
                    <xdr:rowOff>76200</xdr:rowOff>
                  </from>
                  <to>
                    <xdr:col>4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8" name="Option Button 101">
              <controlPr defaultSize="0" autoFill="0" autoLine="0" autoPict="0">
                <anchor moveWithCells="1">
                  <from>
                    <xdr:col>5</xdr:col>
                    <xdr:colOff>571500</xdr:colOff>
                    <xdr:row>18</xdr:row>
                    <xdr:rowOff>76200</xdr:rowOff>
                  </from>
                  <to>
                    <xdr:col>5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89" name="Option Button 102">
              <controlPr defaultSize="0" autoFill="0" autoLine="0" autoPict="0">
                <anchor moveWithCells="1">
                  <from>
                    <xdr:col>6</xdr:col>
                    <xdr:colOff>571500</xdr:colOff>
                    <xdr:row>18</xdr:row>
                    <xdr:rowOff>76200</xdr:rowOff>
                  </from>
                  <to>
                    <xdr:col>6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90" name="Group Box 103">
              <controlPr defaultSize="0" autoFill="0" autoPict="0">
                <anchor moveWithCells="1">
                  <from>
                    <xdr:col>1</xdr:col>
                    <xdr:colOff>1358900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91" name="Option Button 10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76200</xdr:rowOff>
                  </from>
                  <to>
                    <xdr:col>2</xdr:col>
                    <xdr:colOff>889000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92" name="Option Button 105">
              <controlPr defaultSize="0" autoFill="0" autoLine="0" autoPict="0">
                <anchor moveWithCells="1">
                  <from>
                    <xdr:col>3</xdr:col>
                    <xdr:colOff>571500</xdr:colOff>
                    <xdr:row>19</xdr:row>
                    <xdr:rowOff>76200</xdr:rowOff>
                  </from>
                  <to>
                    <xdr:col>3</xdr:col>
                    <xdr:colOff>889000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93" name="Option Button 106">
              <controlPr defaultSize="0" autoFill="0" autoLine="0" autoPict="0">
                <anchor moveWithCells="1">
                  <from>
                    <xdr:col>4</xdr:col>
                    <xdr:colOff>571500</xdr:colOff>
                    <xdr:row>19</xdr:row>
                    <xdr:rowOff>76200</xdr:rowOff>
                  </from>
                  <to>
                    <xdr:col>4</xdr:col>
                    <xdr:colOff>889000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94" name="Option Button 107">
              <controlPr defaultSize="0" autoFill="0" autoLine="0" autoPict="0">
                <anchor moveWithCells="1">
                  <from>
                    <xdr:col>5</xdr:col>
                    <xdr:colOff>571500</xdr:colOff>
                    <xdr:row>19</xdr:row>
                    <xdr:rowOff>76200</xdr:rowOff>
                  </from>
                  <to>
                    <xdr:col>5</xdr:col>
                    <xdr:colOff>889000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95" name="Option Button 108">
              <controlPr defaultSize="0" autoFill="0" autoLine="0" autoPict="0">
                <anchor moveWithCells="1">
                  <from>
                    <xdr:col>6</xdr:col>
                    <xdr:colOff>571500</xdr:colOff>
                    <xdr:row>19</xdr:row>
                    <xdr:rowOff>76200</xdr:rowOff>
                  </from>
                  <to>
                    <xdr:col>6</xdr:col>
                    <xdr:colOff>889000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6" name="Group Box 109">
              <controlPr defaultSize="0" autoFill="0" autoPict="0">
                <anchor moveWithCells="1">
                  <from>
                    <xdr:col>1</xdr:col>
                    <xdr:colOff>1358900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7" name="Option Button 110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76200</xdr:rowOff>
                  </from>
                  <to>
                    <xdr:col>2</xdr:col>
                    <xdr:colOff>889000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8" name="Option Button 111">
              <controlPr defaultSize="0" autoFill="0" autoLine="0" autoPict="0">
                <anchor moveWithCells="1">
                  <from>
                    <xdr:col>3</xdr:col>
                    <xdr:colOff>571500</xdr:colOff>
                    <xdr:row>20</xdr:row>
                    <xdr:rowOff>76200</xdr:rowOff>
                  </from>
                  <to>
                    <xdr:col>3</xdr:col>
                    <xdr:colOff>889000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9" name="Option Button 112">
              <controlPr defaultSize="0" autoFill="0" autoLine="0" autoPict="0">
                <anchor moveWithCells="1">
                  <from>
                    <xdr:col>4</xdr:col>
                    <xdr:colOff>571500</xdr:colOff>
                    <xdr:row>20</xdr:row>
                    <xdr:rowOff>76200</xdr:rowOff>
                  </from>
                  <to>
                    <xdr:col>4</xdr:col>
                    <xdr:colOff>889000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00" name="Option Button 113">
              <controlPr defaultSize="0" autoFill="0" autoLine="0" autoPict="0">
                <anchor moveWithCells="1">
                  <from>
                    <xdr:col>5</xdr:col>
                    <xdr:colOff>571500</xdr:colOff>
                    <xdr:row>20</xdr:row>
                    <xdr:rowOff>76200</xdr:rowOff>
                  </from>
                  <to>
                    <xdr:col>5</xdr:col>
                    <xdr:colOff>889000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01" name="Option Button 114">
              <controlPr defaultSize="0" autoFill="0" autoLine="0" autoPict="0">
                <anchor moveWithCells="1">
                  <from>
                    <xdr:col>6</xdr:col>
                    <xdr:colOff>571500</xdr:colOff>
                    <xdr:row>20</xdr:row>
                    <xdr:rowOff>76200</xdr:rowOff>
                  </from>
                  <to>
                    <xdr:col>6</xdr:col>
                    <xdr:colOff>889000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02" name="Group Box 115">
              <controlPr defaultSize="0" autoFill="0" autoPict="0">
                <anchor moveWithCells="1">
                  <from>
                    <xdr:col>1</xdr:col>
                    <xdr:colOff>1358900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03" name="Option Button 11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76200</xdr:rowOff>
                  </from>
                  <to>
                    <xdr:col>2</xdr:col>
                    <xdr:colOff>889000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04" name="Option Button 117">
              <controlPr defaultSize="0" autoFill="0" autoLine="0" autoPict="0">
                <anchor moveWithCells="1">
                  <from>
                    <xdr:col>3</xdr:col>
                    <xdr:colOff>571500</xdr:colOff>
                    <xdr:row>21</xdr:row>
                    <xdr:rowOff>76200</xdr:rowOff>
                  </from>
                  <to>
                    <xdr:col>3</xdr:col>
                    <xdr:colOff>889000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05" name="Option Button 118">
              <controlPr defaultSize="0" autoFill="0" autoLine="0" autoPict="0">
                <anchor moveWithCells="1">
                  <from>
                    <xdr:col>4</xdr:col>
                    <xdr:colOff>571500</xdr:colOff>
                    <xdr:row>21</xdr:row>
                    <xdr:rowOff>76200</xdr:rowOff>
                  </from>
                  <to>
                    <xdr:col>4</xdr:col>
                    <xdr:colOff>889000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06" name="Option Button 119">
              <controlPr defaultSize="0" autoFill="0" autoLine="0" autoPict="0">
                <anchor moveWithCells="1">
                  <from>
                    <xdr:col>5</xdr:col>
                    <xdr:colOff>571500</xdr:colOff>
                    <xdr:row>21</xdr:row>
                    <xdr:rowOff>76200</xdr:rowOff>
                  </from>
                  <to>
                    <xdr:col>5</xdr:col>
                    <xdr:colOff>889000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07" name="Option Button 120">
              <controlPr defaultSize="0" autoFill="0" autoLine="0" autoPict="0">
                <anchor moveWithCells="1">
                  <from>
                    <xdr:col>6</xdr:col>
                    <xdr:colOff>571500</xdr:colOff>
                    <xdr:row>21</xdr:row>
                    <xdr:rowOff>76200</xdr:rowOff>
                  </from>
                  <to>
                    <xdr:col>6</xdr:col>
                    <xdr:colOff>889000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08" name="Group Box 121">
              <controlPr defaultSize="0" autoFill="0" autoPict="0">
                <anchor moveWithCells="1">
                  <from>
                    <xdr:col>1</xdr:col>
                    <xdr:colOff>1358900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09" name="Option Button 122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76200</xdr:rowOff>
                  </from>
                  <to>
                    <xdr:col>2</xdr:col>
                    <xdr:colOff>889000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10" name="Option Button 123">
              <controlPr defaultSize="0" autoFill="0" autoLine="0" autoPict="0">
                <anchor moveWithCells="1">
                  <from>
                    <xdr:col>3</xdr:col>
                    <xdr:colOff>571500</xdr:colOff>
                    <xdr:row>22</xdr:row>
                    <xdr:rowOff>76200</xdr:rowOff>
                  </from>
                  <to>
                    <xdr:col>3</xdr:col>
                    <xdr:colOff>889000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11" name="Option Button 124">
              <controlPr defaultSize="0" autoFill="0" autoLine="0" autoPict="0">
                <anchor moveWithCells="1">
                  <from>
                    <xdr:col>4</xdr:col>
                    <xdr:colOff>571500</xdr:colOff>
                    <xdr:row>22</xdr:row>
                    <xdr:rowOff>76200</xdr:rowOff>
                  </from>
                  <to>
                    <xdr:col>4</xdr:col>
                    <xdr:colOff>889000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12" name="Option Button 125">
              <controlPr defaultSize="0" autoFill="0" autoLine="0" autoPict="0">
                <anchor moveWithCells="1">
                  <from>
                    <xdr:col>5</xdr:col>
                    <xdr:colOff>571500</xdr:colOff>
                    <xdr:row>22</xdr:row>
                    <xdr:rowOff>76200</xdr:rowOff>
                  </from>
                  <to>
                    <xdr:col>5</xdr:col>
                    <xdr:colOff>889000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13" name="Option Button 126">
              <controlPr defaultSize="0" autoFill="0" autoLine="0" autoPict="0">
                <anchor moveWithCells="1">
                  <from>
                    <xdr:col>6</xdr:col>
                    <xdr:colOff>571500</xdr:colOff>
                    <xdr:row>22</xdr:row>
                    <xdr:rowOff>76200</xdr:rowOff>
                  </from>
                  <to>
                    <xdr:col>6</xdr:col>
                    <xdr:colOff>889000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14" name="Group Box 127">
              <controlPr defaultSize="0" autoFill="0" autoPict="0">
                <anchor moveWithCells="1">
                  <from>
                    <xdr:col>1</xdr:col>
                    <xdr:colOff>1358900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15" name="Option Button 12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76200</xdr:rowOff>
                  </from>
                  <to>
                    <xdr:col>2</xdr:col>
                    <xdr:colOff>889000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16" name="Option Button 129">
              <controlPr defaultSize="0" autoFill="0" autoLine="0" autoPict="0">
                <anchor moveWithCells="1">
                  <from>
                    <xdr:col>3</xdr:col>
                    <xdr:colOff>571500</xdr:colOff>
                    <xdr:row>23</xdr:row>
                    <xdr:rowOff>76200</xdr:rowOff>
                  </from>
                  <to>
                    <xdr:col>3</xdr:col>
                    <xdr:colOff>889000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17" name="Option Button 130">
              <controlPr defaultSize="0" autoFill="0" autoLine="0" autoPict="0">
                <anchor moveWithCells="1">
                  <from>
                    <xdr:col>4</xdr:col>
                    <xdr:colOff>571500</xdr:colOff>
                    <xdr:row>23</xdr:row>
                    <xdr:rowOff>76200</xdr:rowOff>
                  </from>
                  <to>
                    <xdr:col>4</xdr:col>
                    <xdr:colOff>889000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18" name="Option Button 131">
              <controlPr defaultSize="0" autoFill="0" autoLine="0" autoPict="0">
                <anchor moveWithCells="1">
                  <from>
                    <xdr:col>5</xdr:col>
                    <xdr:colOff>571500</xdr:colOff>
                    <xdr:row>23</xdr:row>
                    <xdr:rowOff>76200</xdr:rowOff>
                  </from>
                  <to>
                    <xdr:col>5</xdr:col>
                    <xdr:colOff>889000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19" name="Option Button 132">
              <controlPr defaultSize="0" autoFill="0" autoLine="0" autoPict="0">
                <anchor moveWithCells="1">
                  <from>
                    <xdr:col>6</xdr:col>
                    <xdr:colOff>571500</xdr:colOff>
                    <xdr:row>23</xdr:row>
                    <xdr:rowOff>76200</xdr:rowOff>
                  </from>
                  <to>
                    <xdr:col>6</xdr:col>
                    <xdr:colOff>889000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20" name="Group Box 133">
              <controlPr defaultSize="0" autoFill="0" autoPict="0">
                <anchor moveWithCells="1">
                  <from>
                    <xdr:col>1</xdr:col>
                    <xdr:colOff>1358900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21" name="Option Button 134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76200</xdr:rowOff>
                  </from>
                  <to>
                    <xdr:col>2</xdr:col>
                    <xdr:colOff>889000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22" name="Option Button 135">
              <controlPr defaultSize="0" autoFill="0" autoLine="0" autoPict="0">
                <anchor moveWithCells="1">
                  <from>
                    <xdr:col>3</xdr:col>
                    <xdr:colOff>571500</xdr:colOff>
                    <xdr:row>24</xdr:row>
                    <xdr:rowOff>76200</xdr:rowOff>
                  </from>
                  <to>
                    <xdr:col>3</xdr:col>
                    <xdr:colOff>889000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23" name="Option Button 136">
              <controlPr defaultSize="0" autoFill="0" autoLine="0" autoPict="0">
                <anchor moveWithCells="1">
                  <from>
                    <xdr:col>4</xdr:col>
                    <xdr:colOff>571500</xdr:colOff>
                    <xdr:row>24</xdr:row>
                    <xdr:rowOff>76200</xdr:rowOff>
                  </from>
                  <to>
                    <xdr:col>4</xdr:col>
                    <xdr:colOff>889000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24" name="Option Button 137">
              <controlPr defaultSize="0" autoFill="0" autoLine="0" autoPict="0">
                <anchor moveWithCells="1">
                  <from>
                    <xdr:col>5</xdr:col>
                    <xdr:colOff>571500</xdr:colOff>
                    <xdr:row>24</xdr:row>
                    <xdr:rowOff>76200</xdr:rowOff>
                  </from>
                  <to>
                    <xdr:col>5</xdr:col>
                    <xdr:colOff>889000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25" name="Option Button 138">
              <controlPr defaultSize="0" autoFill="0" autoLine="0" autoPict="0">
                <anchor moveWithCells="1">
                  <from>
                    <xdr:col>6</xdr:col>
                    <xdr:colOff>571500</xdr:colOff>
                    <xdr:row>24</xdr:row>
                    <xdr:rowOff>76200</xdr:rowOff>
                  </from>
                  <to>
                    <xdr:col>6</xdr:col>
                    <xdr:colOff>889000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26" name="Group Box 139">
              <controlPr defaultSize="0" autoFill="0" autoPict="0">
                <anchor moveWithCells="1">
                  <from>
                    <xdr:col>1</xdr:col>
                    <xdr:colOff>1358900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27" name="Option Button 14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76200</xdr:rowOff>
                  </from>
                  <to>
                    <xdr:col>2</xdr:col>
                    <xdr:colOff>889000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28" name="Option Button 141">
              <controlPr defaultSize="0" autoFill="0" autoLine="0" autoPict="0">
                <anchor moveWithCells="1">
                  <from>
                    <xdr:col>3</xdr:col>
                    <xdr:colOff>571500</xdr:colOff>
                    <xdr:row>25</xdr:row>
                    <xdr:rowOff>76200</xdr:rowOff>
                  </from>
                  <to>
                    <xdr:col>3</xdr:col>
                    <xdr:colOff>889000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29" name="Option Button 142">
              <controlPr defaultSize="0" autoFill="0" autoLine="0" autoPict="0">
                <anchor moveWithCells="1">
                  <from>
                    <xdr:col>4</xdr:col>
                    <xdr:colOff>571500</xdr:colOff>
                    <xdr:row>25</xdr:row>
                    <xdr:rowOff>76200</xdr:rowOff>
                  </from>
                  <to>
                    <xdr:col>4</xdr:col>
                    <xdr:colOff>889000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30" name="Option Button 143">
              <controlPr defaultSize="0" autoFill="0" autoLine="0" autoPict="0">
                <anchor moveWithCells="1">
                  <from>
                    <xdr:col>5</xdr:col>
                    <xdr:colOff>571500</xdr:colOff>
                    <xdr:row>25</xdr:row>
                    <xdr:rowOff>76200</xdr:rowOff>
                  </from>
                  <to>
                    <xdr:col>5</xdr:col>
                    <xdr:colOff>889000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31" name="Option Button 144">
              <controlPr defaultSize="0" autoFill="0" autoLine="0" autoPict="0">
                <anchor moveWithCells="1">
                  <from>
                    <xdr:col>6</xdr:col>
                    <xdr:colOff>571500</xdr:colOff>
                    <xdr:row>25</xdr:row>
                    <xdr:rowOff>76200</xdr:rowOff>
                  </from>
                  <to>
                    <xdr:col>6</xdr:col>
                    <xdr:colOff>889000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32" name="Group Box 145">
              <controlPr defaultSize="0" autoFill="0" autoPict="0">
                <anchor moveWithCells="1">
                  <from>
                    <xdr:col>1</xdr:col>
                    <xdr:colOff>1358900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33" name="Option Button 146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76200</xdr:rowOff>
                  </from>
                  <to>
                    <xdr:col>2</xdr:col>
                    <xdr:colOff>889000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34" name="Option Button 147">
              <controlPr defaultSize="0" autoFill="0" autoLine="0" autoPict="0">
                <anchor moveWithCells="1">
                  <from>
                    <xdr:col>3</xdr:col>
                    <xdr:colOff>571500</xdr:colOff>
                    <xdr:row>26</xdr:row>
                    <xdr:rowOff>76200</xdr:rowOff>
                  </from>
                  <to>
                    <xdr:col>3</xdr:col>
                    <xdr:colOff>889000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35" name="Option Button 148">
              <controlPr defaultSize="0" autoFill="0" autoLine="0" autoPict="0">
                <anchor moveWithCells="1">
                  <from>
                    <xdr:col>4</xdr:col>
                    <xdr:colOff>571500</xdr:colOff>
                    <xdr:row>26</xdr:row>
                    <xdr:rowOff>76200</xdr:rowOff>
                  </from>
                  <to>
                    <xdr:col>4</xdr:col>
                    <xdr:colOff>889000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36" name="Option Button 149">
              <controlPr defaultSize="0" autoFill="0" autoLine="0" autoPict="0">
                <anchor moveWithCells="1">
                  <from>
                    <xdr:col>5</xdr:col>
                    <xdr:colOff>571500</xdr:colOff>
                    <xdr:row>26</xdr:row>
                    <xdr:rowOff>76200</xdr:rowOff>
                  </from>
                  <to>
                    <xdr:col>5</xdr:col>
                    <xdr:colOff>889000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37" name="Option Button 150">
              <controlPr defaultSize="0" autoFill="0" autoLine="0" autoPict="0">
                <anchor moveWithCells="1">
                  <from>
                    <xdr:col>6</xdr:col>
                    <xdr:colOff>571500</xdr:colOff>
                    <xdr:row>26</xdr:row>
                    <xdr:rowOff>76200</xdr:rowOff>
                  </from>
                  <to>
                    <xdr:col>6</xdr:col>
                    <xdr:colOff>889000</xdr:colOff>
                    <xdr:row>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38" name="Group Box 151">
              <controlPr defaultSize="0" autoFill="0" autoPict="0">
                <anchor moveWithCells="1">
                  <from>
                    <xdr:col>1</xdr:col>
                    <xdr:colOff>1358900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39" name="Option Button 152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76200</xdr:rowOff>
                  </from>
                  <to>
                    <xdr:col>2</xdr:col>
                    <xdr:colOff>889000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40" name="Option Button 153">
              <controlPr defaultSize="0" autoFill="0" autoLine="0" autoPict="0">
                <anchor moveWithCells="1">
                  <from>
                    <xdr:col>3</xdr:col>
                    <xdr:colOff>571500</xdr:colOff>
                    <xdr:row>27</xdr:row>
                    <xdr:rowOff>76200</xdr:rowOff>
                  </from>
                  <to>
                    <xdr:col>3</xdr:col>
                    <xdr:colOff>889000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41" name="Option Button 154">
              <controlPr defaultSize="0" autoFill="0" autoLine="0" autoPict="0">
                <anchor moveWithCells="1">
                  <from>
                    <xdr:col>4</xdr:col>
                    <xdr:colOff>571500</xdr:colOff>
                    <xdr:row>27</xdr:row>
                    <xdr:rowOff>76200</xdr:rowOff>
                  </from>
                  <to>
                    <xdr:col>4</xdr:col>
                    <xdr:colOff>889000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42" name="Option Button 155">
              <controlPr defaultSize="0" autoFill="0" autoLine="0" autoPict="0">
                <anchor moveWithCells="1">
                  <from>
                    <xdr:col>5</xdr:col>
                    <xdr:colOff>571500</xdr:colOff>
                    <xdr:row>27</xdr:row>
                    <xdr:rowOff>76200</xdr:rowOff>
                  </from>
                  <to>
                    <xdr:col>5</xdr:col>
                    <xdr:colOff>889000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43" name="Option Button 156">
              <controlPr defaultSize="0" autoFill="0" autoLine="0" autoPict="0">
                <anchor moveWithCells="1">
                  <from>
                    <xdr:col>6</xdr:col>
                    <xdr:colOff>571500</xdr:colOff>
                    <xdr:row>27</xdr:row>
                    <xdr:rowOff>76200</xdr:rowOff>
                  </from>
                  <to>
                    <xdr:col>6</xdr:col>
                    <xdr:colOff>889000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44" name="Group Box 157">
              <controlPr defaultSize="0" autoFill="0" autoPict="0">
                <anchor moveWithCells="1">
                  <from>
                    <xdr:col>1</xdr:col>
                    <xdr:colOff>1358900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45" name="Option Button 158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76200</xdr:rowOff>
                  </from>
                  <to>
                    <xdr:col>2</xdr:col>
                    <xdr:colOff>889000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46" name="Option Button 159">
              <controlPr defaultSize="0" autoFill="0" autoLine="0" autoPict="0">
                <anchor moveWithCells="1">
                  <from>
                    <xdr:col>3</xdr:col>
                    <xdr:colOff>571500</xdr:colOff>
                    <xdr:row>28</xdr:row>
                    <xdr:rowOff>76200</xdr:rowOff>
                  </from>
                  <to>
                    <xdr:col>3</xdr:col>
                    <xdr:colOff>889000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47" name="Option Button 160">
              <controlPr defaultSize="0" autoFill="0" autoLine="0" autoPict="0">
                <anchor moveWithCells="1">
                  <from>
                    <xdr:col>4</xdr:col>
                    <xdr:colOff>571500</xdr:colOff>
                    <xdr:row>28</xdr:row>
                    <xdr:rowOff>76200</xdr:rowOff>
                  </from>
                  <to>
                    <xdr:col>4</xdr:col>
                    <xdr:colOff>889000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48" name="Option Button 161">
              <controlPr defaultSize="0" autoFill="0" autoLine="0" autoPict="0">
                <anchor moveWithCells="1">
                  <from>
                    <xdr:col>5</xdr:col>
                    <xdr:colOff>571500</xdr:colOff>
                    <xdr:row>28</xdr:row>
                    <xdr:rowOff>76200</xdr:rowOff>
                  </from>
                  <to>
                    <xdr:col>5</xdr:col>
                    <xdr:colOff>889000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49" name="Option Button 162">
              <controlPr defaultSize="0" autoFill="0" autoLine="0" autoPict="0">
                <anchor moveWithCells="1">
                  <from>
                    <xdr:col>6</xdr:col>
                    <xdr:colOff>571500</xdr:colOff>
                    <xdr:row>28</xdr:row>
                    <xdr:rowOff>76200</xdr:rowOff>
                  </from>
                  <to>
                    <xdr:col>6</xdr:col>
                    <xdr:colOff>889000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50" name="Group Box 163">
              <controlPr defaultSize="0" autoFill="0" autoPict="0">
                <anchor moveWithCells="1">
                  <from>
                    <xdr:col>1</xdr:col>
                    <xdr:colOff>1358900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51" name="Option Button 164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76200</xdr:rowOff>
                  </from>
                  <to>
                    <xdr:col>2</xdr:col>
                    <xdr:colOff>889000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52" name="Option Button 165">
              <controlPr defaultSize="0" autoFill="0" autoLine="0" autoPict="0">
                <anchor moveWithCells="1">
                  <from>
                    <xdr:col>3</xdr:col>
                    <xdr:colOff>571500</xdr:colOff>
                    <xdr:row>29</xdr:row>
                    <xdr:rowOff>76200</xdr:rowOff>
                  </from>
                  <to>
                    <xdr:col>3</xdr:col>
                    <xdr:colOff>889000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53" name="Option Button 166">
              <controlPr defaultSize="0" autoFill="0" autoLine="0" autoPict="0">
                <anchor moveWithCells="1">
                  <from>
                    <xdr:col>4</xdr:col>
                    <xdr:colOff>571500</xdr:colOff>
                    <xdr:row>29</xdr:row>
                    <xdr:rowOff>76200</xdr:rowOff>
                  </from>
                  <to>
                    <xdr:col>4</xdr:col>
                    <xdr:colOff>889000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54" name="Option Button 167">
              <controlPr defaultSize="0" autoFill="0" autoLine="0" autoPict="0">
                <anchor moveWithCells="1">
                  <from>
                    <xdr:col>5</xdr:col>
                    <xdr:colOff>571500</xdr:colOff>
                    <xdr:row>29</xdr:row>
                    <xdr:rowOff>76200</xdr:rowOff>
                  </from>
                  <to>
                    <xdr:col>5</xdr:col>
                    <xdr:colOff>889000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55" name="Option Button 168">
              <controlPr defaultSize="0" autoFill="0" autoLine="0" autoPict="0">
                <anchor moveWithCells="1">
                  <from>
                    <xdr:col>6</xdr:col>
                    <xdr:colOff>571500</xdr:colOff>
                    <xdr:row>29</xdr:row>
                    <xdr:rowOff>76200</xdr:rowOff>
                  </from>
                  <to>
                    <xdr:col>6</xdr:col>
                    <xdr:colOff>889000</xdr:colOff>
                    <xdr:row>29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EE8D-2F03-4948-AB0F-FDB0D2BC0A9C}">
  <sheetPr codeName="Sheet4">
    <tabColor theme="6"/>
    <pageSetUpPr fitToPage="1"/>
  </sheetPr>
  <dimension ref="A1:M44"/>
  <sheetViews>
    <sheetView zoomScaleNormal="100" workbookViewId="0">
      <pane ySplit="1" topLeftCell="A2" activePane="bottomLeft" state="frozen"/>
      <selection pane="bottomLeft" activeCell="B5" sqref="B5"/>
    </sheetView>
  </sheetViews>
  <sheetFormatPr baseColWidth="10" defaultColWidth="0" defaultRowHeight="16" zeroHeight="1"/>
  <cols>
    <col min="1" max="1" width="50.7109375" customWidth="1"/>
    <col min="2" max="8" width="15.42578125" customWidth="1"/>
    <col min="9" max="9" width="10.85546875" customWidth="1"/>
    <col min="10" max="10" width="35" bestFit="1" customWidth="1"/>
    <col min="11" max="12" width="10.85546875" hidden="1" customWidth="1"/>
    <col min="13" max="13" width="31.42578125" hidden="1" customWidth="1"/>
    <col min="14" max="16384" width="10.85546875" hidden="1"/>
  </cols>
  <sheetData>
    <row r="1" spans="1:12" ht="274">
      <c r="A1" s="8" t="s">
        <v>37</v>
      </c>
      <c r="B1" s="56" t="s">
        <v>49</v>
      </c>
      <c r="C1" s="55" t="s">
        <v>50</v>
      </c>
      <c r="D1" s="52" t="s">
        <v>51</v>
      </c>
      <c r="E1" s="126" t="s">
        <v>52</v>
      </c>
      <c r="F1" s="52" t="s">
        <v>53</v>
      </c>
      <c r="G1" s="52" t="s">
        <v>54</v>
      </c>
      <c r="H1" s="126" t="s">
        <v>142</v>
      </c>
      <c r="I1" s="23"/>
      <c r="J1" s="23"/>
      <c r="K1" s="23"/>
      <c r="L1" s="23"/>
    </row>
    <row r="2" spans="1:12" ht="30" customHeight="1">
      <c r="A2" s="223" t="str">
        <f>_xlfn.CONCAT("Number of points available attributed in the Summary: ",Summary!D6)</f>
        <v>Number of points available attributed in the Summary: 0</v>
      </c>
      <c r="B2" s="220">
        <v>100</v>
      </c>
      <c r="C2" s="180"/>
      <c r="D2" s="180"/>
      <c r="E2" s="180"/>
      <c r="F2" s="180"/>
      <c r="G2" s="180"/>
      <c r="H2" s="180"/>
      <c r="I2" s="23"/>
      <c r="J2" s="23"/>
      <c r="K2" s="23"/>
      <c r="L2" s="23"/>
    </row>
    <row r="3" spans="1:12" ht="30" customHeight="1">
      <c r="A3" s="173" t="s">
        <v>12</v>
      </c>
      <c r="B3" s="266"/>
      <c r="C3" s="273"/>
      <c r="D3" s="273"/>
      <c r="E3" s="273"/>
      <c r="F3" s="273"/>
      <c r="G3" s="273"/>
      <c r="H3" s="273"/>
      <c r="I3" s="23"/>
      <c r="J3" s="23"/>
      <c r="K3" s="23"/>
      <c r="L3" s="23"/>
    </row>
    <row r="4" spans="1:12" ht="30" customHeight="1" thickBot="1">
      <c r="A4" s="174" t="s">
        <v>32</v>
      </c>
      <c r="B4" s="170"/>
      <c r="C4" s="273"/>
      <c r="D4" s="273"/>
      <c r="E4" s="273"/>
      <c r="F4" s="273"/>
      <c r="G4" s="273"/>
      <c r="H4" s="273"/>
      <c r="I4" s="23"/>
      <c r="J4" s="23"/>
      <c r="K4" s="23"/>
      <c r="L4" s="23"/>
    </row>
    <row r="5" spans="1:12" ht="30" customHeight="1" thickTop="1" thickBot="1">
      <c r="A5" s="175" t="s">
        <v>112</v>
      </c>
      <c r="B5" s="189">
        <v>0</v>
      </c>
      <c r="C5" s="269">
        <v>1</v>
      </c>
      <c r="D5" s="269"/>
      <c r="E5" s="269"/>
      <c r="F5" s="269"/>
      <c r="G5" s="269"/>
      <c r="H5" s="270">
        <f t="shared" ref="H5:H15" si="0">CHOOSE(C5,0,0,B5*0.5,B5*0.8,B5)</f>
        <v>0</v>
      </c>
      <c r="I5" s="23"/>
      <c r="J5" s="23"/>
      <c r="K5" s="23"/>
      <c r="L5" s="23"/>
    </row>
    <row r="6" spans="1:12" ht="30" customHeight="1" thickTop="1" thickBot="1">
      <c r="A6" s="176" t="s">
        <v>113</v>
      </c>
      <c r="B6" s="189">
        <v>0</v>
      </c>
      <c r="C6" s="199">
        <v>1</v>
      </c>
      <c r="D6" s="199"/>
      <c r="E6" s="199"/>
      <c r="F6" s="199"/>
      <c r="G6" s="199"/>
      <c r="H6" s="184">
        <f t="shared" si="0"/>
        <v>0</v>
      </c>
      <c r="I6" s="23"/>
      <c r="J6" s="23"/>
      <c r="K6" s="23"/>
      <c r="L6" s="23"/>
    </row>
    <row r="7" spans="1:12" ht="30" customHeight="1" thickTop="1" thickBot="1">
      <c r="A7" s="177" t="s">
        <v>33</v>
      </c>
      <c r="B7" s="189">
        <v>0</v>
      </c>
      <c r="C7" s="267">
        <v>1</v>
      </c>
      <c r="D7" s="267"/>
      <c r="E7" s="267"/>
      <c r="F7" s="267"/>
      <c r="G7" s="267"/>
      <c r="H7" s="268">
        <f t="shared" si="0"/>
        <v>0</v>
      </c>
      <c r="I7" s="23"/>
      <c r="J7" s="23"/>
      <c r="K7" s="23"/>
      <c r="L7" s="23"/>
    </row>
    <row r="8" spans="1:12" ht="30" customHeight="1" thickTop="1" thickBot="1">
      <c r="A8" s="178" t="s">
        <v>81</v>
      </c>
      <c r="B8" s="266"/>
      <c r="C8" s="272"/>
      <c r="D8" s="272"/>
      <c r="E8" s="272"/>
      <c r="F8" s="272"/>
      <c r="G8" s="272"/>
      <c r="H8" s="271"/>
      <c r="I8" s="23"/>
      <c r="J8" s="23"/>
      <c r="K8" s="23"/>
      <c r="L8" s="23"/>
    </row>
    <row r="9" spans="1:12" ht="30" customHeight="1" thickTop="1" thickBot="1">
      <c r="A9" s="175" t="s">
        <v>14</v>
      </c>
      <c r="B9" s="189">
        <v>0</v>
      </c>
      <c r="C9" s="269">
        <v>1</v>
      </c>
      <c r="D9" s="269"/>
      <c r="E9" s="269"/>
      <c r="F9" s="269"/>
      <c r="G9" s="269"/>
      <c r="H9" s="270">
        <f t="shared" si="0"/>
        <v>0</v>
      </c>
      <c r="I9" s="23"/>
      <c r="J9" s="23"/>
      <c r="K9" s="23"/>
      <c r="L9" s="23"/>
    </row>
    <row r="10" spans="1:12" ht="30" customHeight="1" thickTop="1" thickBot="1">
      <c r="A10" s="176" t="s">
        <v>82</v>
      </c>
      <c r="B10" s="189">
        <v>0</v>
      </c>
      <c r="C10" s="199">
        <v>1</v>
      </c>
      <c r="D10" s="199"/>
      <c r="E10" s="199"/>
      <c r="F10" s="199"/>
      <c r="G10" s="199"/>
      <c r="H10" s="184">
        <f t="shared" si="0"/>
        <v>0</v>
      </c>
      <c r="I10" s="23"/>
      <c r="J10" s="23"/>
      <c r="K10" s="23"/>
      <c r="L10" s="23"/>
    </row>
    <row r="11" spans="1:12" ht="30" customHeight="1" thickTop="1" thickBot="1">
      <c r="A11" s="176" t="s">
        <v>13</v>
      </c>
      <c r="B11" s="189">
        <v>0</v>
      </c>
      <c r="C11" s="199">
        <v>1</v>
      </c>
      <c r="D11" s="199"/>
      <c r="E11" s="199"/>
      <c r="F11" s="199"/>
      <c r="G11" s="199"/>
      <c r="H11" s="184">
        <f t="shared" si="0"/>
        <v>0</v>
      </c>
      <c r="I11" s="23"/>
      <c r="J11" s="23"/>
      <c r="K11" s="23"/>
      <c r="L11" s="23"/>
    </row>
    <row r="12" spans="1:12" ht="30" customHeight="1" thickTop="1" thickBot="1">
      <c r="A12" s="177" t="s">
        <v>83</v>
      </c>
      <c r="B12" s="189">
        <v>0</v>
      </c>
      <c r="C12" s="199">
        <v>1</v>
      </c>
      <c r="D12" s="199"/>
      <c r="E12" s="199"/>
      <c r="F12" s="199"/>
      <c r="G12" s="199"/>
      <c r="H12" s="184">
        <f t="shared" si="0"/>
        <v>0</v>
      </c>
      <c r="I12" s="23"/>
      <c r="J12" s="23"/>
      <c r="K12" s="23"/>
      <c r="L12" s="63"/>
    </row>
    <row r="13" spans="1:12" ht="30" customHeight="1" thickTop="1" thickBot="1">
      <c r="A13" s="173" t="s">
        <v>15</v>
      </c>
      <c r="B13" s="189">
        <v>0</v>
      </c>
      <c r="C13" s="267">
        <v>1</v>
      </c>
      <c r="D13" s="267"/>
      <c r="E13" s="267"/>
      <c r="F13" s="267"/>
      <c r="G13" s="267"/>
      <c r="H13" s="268">
        <f t="shared" si="0"/>
        <v>0</v>
      </c>
      <c r="I13" s="23"/>
      <c r="J13" s="23"/>
      <c r="K13" s="23"/>
      <c r="L13" s="23"/>
    </row>
    <row r="14" spans="1:12" ht="30" customHeight="1" thickTop="1" thickBot="1">
      <c r="A14" s="179" t="s">
        <v>84</v>
      </c>
      <c r="B14" s="266"/>
      <c r="C14" s="272"/>
      <c r="D14" s="272"/>
      <c r="E14" s="272"/>
      <c r="F14" s="272"/>
      <c r="G14" s="272"/>
      <c r="H14" s="271"/>
      <c r="I14" s="23"/>
      <c r="J14" s="23"/>
      <c r="K14" s="49"/>
      <c r="L14" s="23"/>
    </row>
    <row r="15" spans="1:12" ht="30" customHeight="1" thickTop="1" thickBot="1">
      <c r="A15" s="176" t="s">
        <v>63</v>
      </c>
      <c r="B15" s="189">
        <v>0</v>
      </c>
      <c r="C15" s="269">
        <v>1</v>
      </c>
      <c r="D15" s="269"/>
      <c r="E15" s="269"/>
      <c r="F15" s="269"/>
      <c r="G15" s="269"/>
      <c r="H15" s="270">
        <f t="shared" si="0"/>
        <v>0</v>
      </c>
      <c r="I15" s="23"/>
      <c r="J15" s="23"/>
      <c r="K15" s="64"/>
      <c r="L15" s="23"/>
    </row>
    <row r="16" spans="1:12" ht="30" customHeight="1" thickTop="1">
      <c r="A16" s="274" t="s">
        <v>55</v>
      </c>
      <c r="B16" s="275">
        <f>SUM(B15,B9:B13,B5:B7)</f>
        <v>0</v>
      </c>
      <c r="C16" s="276"/>
      <c r="D16" s="276"/>
      <c r="E16" s="276"/>
      <c r="F16" s="276"/>
      <c r="G16" s="276"/>
      <c r="H16" s="277">
        <f>SUM(H3:H15)</f>
        <v>0</v>
      </c>
      <c r="I16" s="23"/>
      <c r="J16" s="23"/>
      <c r="K16" s="65"/>
      <c r="L16" s="23"/>
    </row>
    <row r="17" spans="1:12">
      <c r="A17" s="23"/>
      <c r="B17" s="213" t="str">
        <f>IF(B16&lt;&gt;100,"Please attribute a total of 100 points","")</f>
        <v>Please attribute a total of 100 points</v>
      </c>
      <c r="C17" s="23"/>
      <c r="D17" s="23"/>
      <c r="E17" s="23"/>
      <c r="F17" s="23"/>
      <c r="G17" s="23"/>
      <c r="H17" s="23"/>
      <c r="I17" s="23"/>
      <c r="J17" s="23"/>
      <c r="K17" s="65"/>
      <c r="L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66"/>
      <c r="L18" s="23"/>
    </row>
    <row r="19" spans="1:12">
      <c r="A19" s="23"/>
      <c r="B19" s="152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idden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hidden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idden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idden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idden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idden="1">
      <c r="A25" s="23"/>
      <c r="B25" s="23"/>
      <c r="C25" s="23"/>
      <c r="D25" s="23"/>
      <c r="E25" s="23"/>
      <c r="F25" s="23"/>
      <c r="G25" s="62"/>
      <c r="H25" s="23"/>
      <c r="I25" s="23"/>
      <c r="J25" s="23"/>
      <c r="K25" s="23"/>
      <c r="L25" s="23"/>
    </row>
    <row r="26" spans="1:12" hidden="1">
      <c r="A26" s="23"/>
      <c r="B26" s="23"/>
      <c r="C26" s="23"/>
      <c r="D26" s="23"/>
      <c r="E26" s="23"/>
      <c r="F26" s="23"/>
      <c r="G26" s="62"/>
      <c r="H26" s="23"/>
      <c r="I26" s="23"/>
      <c r="J26" s="23"/>
      <c r="K26" s="23"/>
      <c r="L26" s="23"/>
    </row>
    <row r="27" spans="1:12" hidden="1">
      <c r="A27" s="23"/>
      <c r="B27" s="23"/>
      <c r="C27" s="23"/>
      <c r="D27" s="23"/>
      <c r="E27" s="23"/>
      <c r="F27" s="23"/>
      <c r="G27" s="62"/>
      <c r="H27" s="23"/>
      <c r="I27" s="23"/>
      <c r="J27" s="23"/>
      <c r="K27" s="23"/>
      <c r="L27" s="23"/>
    </row>
    <row r="28" spans="1:12" hidden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idden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idden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idden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idden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idden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idden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idden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idden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hidden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idden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idden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idden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idden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idden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idden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idden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</sheetData>
  <sheetProtection algorithmName="SHA-512" hashValue="0OvruufkBP8Tn78gWG3DfLgaiKVRS7jCbXkH6wShc9Gc6Aygti3UQrLcWsYRrefLWWxmmcsZ6pYeMrs2IkzD3Q==" saltValue="VRc/uy3JyPy4QGie/w7nJA==" spinCount="100000" sheet="1" objects="1" scenarios="1" selectLockedCells="1"/>
  <conditionalFormatting sqref="B16">
    <cfRule type="cellIs" dxfId="10" priority="1" operator="notEqual">
      <formula>100</formula>
    </cfRule>
    <cfRule type="containsText" dxfId="9" priority="2" operator="containsText" text="points">
      <formula>NOT(ISERROR(SEARCH("points",B16)))</formula>
    </cfRule>
    <cfRule type="containsText" dxfId="8" priority="6" operator="containsText" text="Too">
      <formula>NOT(ISERROR(SEARCH("Too",B16)))</formula>
    </cfRule>
  </conditionalFormatting>
  <conditionalFormatting sqref="B17">
    <cfRule type="containsText" dxfId="7" priority="3" operator="containsText" text="You">
      <formula>NOT(ISERROR(SEARCH("You",B17)))</formula>
    </cfRule>
    <cfRule type="containsText" dxfId="6" priority="4" operator="containsText" text="You">
      <formula>NOT(ISERROR(SEARCH("You",B17)))</formula>
    </cfRule>
    <cfRule type="containsText" dxfId="5" priority="5" operator="containsText" text="You">
      <formula>NOT(ISERROR(SEARCH("You",B17)))</formula>
    </cfRule>
  </conditionalFormatting>
  <printOptions gridLines="1"/>
  <pageMargins left="0.7" right="0.7" top="0.75" bottom="0.75" header="0.3" footer="0.3"/>
  <pageSetup paperSize="8" scale="46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Group Box 1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4" name="Group Box 7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5" name="Group Box 13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6" name="Option Button 14">
              <controlPr defaultSize="0" autoFill="0" autoLine="0" autoPict="0">
                <anchor moveWithCells="1">
                  <from>
                    <xdr:col>2</xdr:col>
                    <xdr:colOff>571500</xdr:colOff>
                    <xdr:row>4</xdr:row>
                    <xdr:rowOff>76200</xdr:rowOff>
                  </from>
                  <to>
                    <xdr:col>2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Option Button 15">
              <controlPr defaultSize="0" autoFill="0" autoLine="0" autoPict="0">
                <anchor moveWithCells="1">
                  <from>
                    <xdr:col>3</xdr:col>
                    <xdr:colOff>571500</xdr:colOff>
                    <xdr:row>4</xdr:row>
                    <xdr:rowOff>76200</xdr:rowOff>
                  </from>
                  <to>
                    <xdr:col>3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8" name="Option Button 16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76200</xdr:rowOff>
                  </from>
                  <to>
                    <xdr:col>4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Option Button 17">
              <controlPr defaultSize="0" autoFill="0" autoLine="0" autoPict="0">
                <anchor moveWithCells="1">
                  <from>
                    <xdr:col>5</xdr:col>
                    <xdr:colOff>571500</xdr:colOff>
                    <xdr:row>4</xdr:row>
                    <xdr:rowOff>76200</xdr:rowOff>
                  </from>
                  <to>
                    <xdr:col>5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Option Button 18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76200</xdr:rowOff>
                  </from>
                  <to>
                    <xdr:col>6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Group Box 19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Option Button 20">
              <controlPr defaultSize="0" autoFill="0" autoLine="0" autoPict="0">
                <anchor moveWithCells="1">
                  <from>
                    <xdr:col>2</xdr:col>
                    <xdr:colOff>571500</xdr:colOff>
                    <xdr:row>5</xdr:row>
                    <xdr:rowOff>76200</xdr:rowOff>
                  </from>
                  <to>
                    <xdr:col>2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Option Button 21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76200</xdr:rowOff>
                  </from>
                  <to>
                    <xdr:col>3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Option Button 22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76200</xdr:rowOff>
                  </from>
                  <to>
                    <xdr:col>4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Option Button 23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76200</xdr:rowOff>
                  </from>
                  <to>
                    <xdr:col>5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Option Button 24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76200</xdr:rowOff>
                  </from>
                  <to>
                    <xdr:col>6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7" name="Group Box 25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8" name="Option Button 26">
              <controlPr defaultSize="0" autoFill="0" autoLine="0" autoPict="0">
                <anchor moveWithCells="1">
                  <from>
                    <xdr:col>2</xdr:col>
                    <xdr:colOff>571500</xdr:colOff>
                    <xdr:row>6</xdr:row>
                    <xdr:rowOff>76200</xdr:rowOff>
                  </from>
                  <to>
                    <xdr:col>2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9" name="Option Button 27">
              <controlPr defaultSize="0" autoFill="0" autoLine="0" autoPict="0">
                <anchor moveWithCells="1">
                  <from>
                    <xdr:col>3</xdr:col>
                    <xdr:colOff>571500</xdr:colOff>
                    <xdr:row>6</xdr:row>
                    <xdr:rowOff>76200</xdr:rowOff>
                  </from>
                  <to>
                    <xdr:col>3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0" name="Option Button 28">
              <controlPr defaultSize="0" autoFill="0" autoLine="0" autoPict="0">
                <anchor moveWithCells="1">
                  <from>
                    <xdr:col>4</xdr:col>
                    <xdr:colOff>571500</xdr:colOff>
                    <xdr:row>6</xdr:row>
                    <xdr:rowOff>76200</xdr:rowOff>
                  </from>
                  <to>
                    <xdr:col>4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1" name="Option Button 29">
              <controlPr defaultSize="0" autoFill="0" autoLine="0" autoPict="0">
                <anchor moveWithCells="1">
                  <from>
                    <xdr:col>5</xdr:col>
                    <xdr:colOff>571500</xdr:colOff>
                    <xdr:row>6</xdr:row>
                    <xdr:rowOff>76200</xdr:rowOff>
                  </from>
                  <to>
                    <xdr:col>5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2" name="Option Button 30">
              <controlPr defaultSize="0" autoFill="0" autoLine="0" autoPict="0">
                <anchor moveWithCells="1">
                  <from>
                    <xdr:col>6</xdr:col>
                    <xdr:colOff>571500</xdr:colOff>
                    <xdr:row>6</xdr:row>
                    <xdr:rowOff>76200</xdr:rowOff>
                  </from>
                  <to>
                    <xdr:col>6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3" name="Group Box 31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4" name="Group Box 37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5" name="Option Button 38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76200</xdr:rowOff>
                  </from>
                  <to>
                    <xdr:col>2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6" name="Option Button 39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76200</xdr:rowOff>
                  </from>
                  <to>
                    <xdr:col>3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7" name="Option Button 40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76200</xdr:rowOff>
                  </from>
                  <to>
                    <xdr:col>4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8" name="Option Button 41">
              <controlPr defaultSize="0" autoFill="0" autoLine="0" autoPict="0">
                <anchor moveWithCells="1">
                  <from>
                    <xdr:col>5</xdr:col>
                    <xdr:colOff>571500</xdr:colOff>
                    <xdr:row>8</xdr:row>
                    <xdr:rowOff>76200</xdr:rowOff>
                  </from>
                  <to>
                    <xdr:col>5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9" name="Option Button 42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76200</xdr:rowOff>
                  </from>
                  <to>
                    <xdr:col>6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0" name="Group Box 43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1" name="Option Button 44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76200</xdr:rowOff>
                  </from>
                  <to>
                    <xdr:col>2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2" name="Option Button 45">
              <controlPr defaultSize="0" autoFill="0" autoLine="0" autoPict="0">
                <anchor moveWithCells="1">
                  <from>
                    <xdr:col>3</xdr:col>
                    <xdr:colOff>571500</xdr:colOff>
                    <xdr:row>9</xdr:row>
                    <xdr:rowOff>76200</xdr:rowOff>
                  </from>
                  <to>
                    <xdr:col>3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3" name="Option Button 46">
              <controlPr defaultSize="0" autoFill="0" autoLine="0" autoPict="0">
                <anchor moveWithCells="1">
                  <from>
                    <xdr:col>4</xdr:col>
                    <xdr:colOff>571500</xdr:colOff>
                    <xdr:row>9</xdr:row>
                    <xdr:rowOff>76200</xdr:rowOff>
                  </from>
                  <to>
                    <xdr:col>4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4" name="Option Button 47">
              <controlPr defaultSize="0" autoFill="0" autoLine="0" autoPict="0">
                <anchor moveWithCells="1">
                  <from>
                    <xdr:col>5</xdr:col>
                    <xdr:colOff>571500</xdr:colOff>
                    <xdr:row>9</xdr:row>
                    <xdr:rowOff>76200</xdr:rowOff>
                  </from>
                  <to>
                    <xdr:col>5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5" name="Option Button 48">
              <controlPr defaultSize="0" autoFill="0" autoLine="0" autoPict="0">
                <anchor moveWithCells="1">
                  <from>
                    <xdr:col>6</xdr:col>
                    <xdr:colOff>571500</xdr:colOff>
                    <xdr:row>9</xdr:row>
                    <xdr:rowOff>76200</xdr:rowOff>
                  </from>
                  <to>
                    <xdr:col>6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6" name="Group Box 49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37" name="Option Button 50">
              <controlPr defaultSize="0" autoFill="0" autoLine="0" autoPict="0">
                <anchor moveWithCells="1">
                  <from>
                    <xdr:col>2</xdr:col>
                    <xdr:colOff>571500</xdr:colOff>
                    <xdr:row>10</xdr:row>
                    <xdr:rowOff>76200</xdr:rowOff>
                  </from>
                  <to>
                    <xdr:col>2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8" name="Option Button 51">
              <controlPr defaultSize="0" autoFill="0" autoLine="0" autoPict="0">
                <anchor moveWithCells="1">
                  <from>
                    <xdr:col>3</xdr:col>
                    <xdr:colOff>571500</xdr:colOff>
                    <xdr:row>10</xdr:row>
                    <xdr:rowOff>76200</xdr:rowOff>
                  </from>
                  <to>
                    <xdr:col>3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9" name="Option Button 52">
              <controlPr defaultSize="0" autoFill="0" autoLine="0" autoPict="0">
                <anchor moveWithCells="1">
                  <from>
                    <xdr:col>4</xdr:col>
                    <xdr:colOff>571500</xdr:colOff>
                    <xdr:row>10</xdr:row>
                    <xdr:rowOff>76200</xdr:rowOff>
                  </from>
                  <to>
                    <xdr:col>4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0" name="Option Button 53">
              <controlPr defaultSize="0" autoFill="0" autoLine="0" autoPict="0">
                <anchor moveWithCells="1">
                  <from>
                    <xdr:col>5</xdr:col>
                    <xdr:colOff>571500</xdr:colOff>
                    <xdr:row>10</xdr:row>
                    <xdr:rowOff>76200</xdr:rowOff>
                  </from>
                  <to>
                    <xdr:col>5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1" name="Option Button 54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76200</xdr:rowOff>
                  </from>
                  <to>
                    <xdr:col>6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2" name="Group Box 55">
              <controlPr defaultSize="0" autoFill="0" autoPict="0">
                <anchor moveWithCells="1">
                  <from>
                    <xdr:col>1</xdr:col>
                    <xdr:colOff>1358900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3" name="Option Button 56">
              <controlPr defaultSize="0" autoFill="0" autoLine="0" autoPict="0">
                <anchor moveWithCells="1">
                  <from>
                    <xdr:col>2</xdr:col>
                    <xdr:colOff>571500</xdr:colOff>
                    <xdr:row>11</xdr:row>
                    <xdr:rowOff>76200</xdr:rowOff>
                  </from>
                  <to>
                    <xdr:col>2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4" name="Option Button 57">
              <controlPr defaultSize="0" autoFill="0" autoLine="0" autoPict="0">
                <anchor moveWithCells="1">
                  <from>
                    <xdr:col>3</xdr:col>
                    <xdr:colOff>571500</xdr:colOff>
                    <xdr:row>11</xdr:row>
                    <xdr:rowOff>76200</xdr:rowOff>
                  </from>
                  <to>
                    <xdr:col>3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5" name="Option Button 58">
              <controlPr defaultSize="0" autoFill="0" autoLine="0" autoPict="0">
                <anchor moveWithCells="1">
                  <from>
                    <xdr:col>4</xdr:col>
                    <xdr:colOff>571500</xdr:colOff>
                    <xdr:row>11</xdr:row>
                    <xdr:rowOff>76200</xdr:rowOff>
                  </from>
                  <to>
                    <xdr:col>4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6" name="Option Button 59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76200</xdr:rowOff>
                  </from>
                  <to>
                    <xdr:col>5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7" name="Option Button 60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76200</xdr:rowOff>
                  </from>
                  <to>
                    <xdr:col>6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8" name="Group Box 61">
              <controlPr defaultSize="0" autoFill="0" autoPict="0">
                <anchor moveWithCells="1">
                  <from>
                    <xdr:col>1</xdr:col>
                    <xdr:colOff>1358900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9" name="Option Button 62">
              <controlPr defaultSize="0" autoFill="0" autoLine="0" autoPict="0">
                <anchor moveWithCells="1">
                  <from>
                    <xdr:col>2</xdr:col>
                    <xdr:colOff>571500</xdr:colOff>
                    <xdr:row>12</xdr:row>
                    <xdr:rowOff>76200</xdr:rowOff>
                  </from>
                  <to>
                    <xdr:col>2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0" name="Option Button 63">
              <controlPr defaultSize="0" autoFill="0" autoLine="0" autoPict="0">
                <anchor moveWithCells="1">
                  <from>
                    <xdr:col>3</xdr:col>
                    <xdr:colOff>571500</xdr:colOff>
                    <xdr:row>12</xdr:row>
                    <xdr:rowOff>76200</xdr:rowOff>
                  </from>
                  <to>
                    <xdr:col>3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1" name="Option Button 64">
              <controlPr defaultSize="0" autoFill="0" autoLine="0" autoPict="0">
                <anchor moveWithCells="1">
                  <from>
                    <xdr:col>4</xdr:col>
                    <xdr:colOff>571500</xdr:colOff>
                    <xdr:row>12</xdr:row>
                    <xdr:rowOff>76200</xdr:rowOff>
                  </from>
                  <to>
                    <xdr:col>4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2" name="Option Button 65">
              <controlPr defaultSize="0" autoFill="0" autoLine="0" autoPict="0">
                <anchor moveWithCells="1">
                  <from>
                    <xdr:col>5</xdr:col>
                    <xdr:colOff>571500</xdr:colOff>
                    <xdr:row>12</xdr:row>
                    <xdr:rowOff>76200</xdr:rowOff>
                  </from>
                  <to>
                    <xdr:col>5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3" name="Option Button 66">
              <controlPr defaultSize="0" autoFill="0" autoLine="0" autoPict="0">
                <anchor moveWithCells="1">
                  <from>
                    <xdr:col>6</xdr:col>
                    <xdr:colOff>571500</xdr:colOff>
                    <xdr:row>12</xdr:row>
                    <xdr:rowOff>76200</xdr:rowOff>
                  </from>
                  <to>
                    <xdr:col>6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4" name="Group Box 67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5" name="Option Button 74">
              <controlPr defaultSize="0" autoFill="0" autoLine="0" autoPict="0">
                <anchor moveWithCells="1">
                  <from>
                    <xdr:col>2</xdr:col>
                    <xdr:colOff>571500</xdr:colOff>
                    <xdr:row>14</xdr:row>
                    <xdr:rowOff>76200</xdr:rowOff>
                  </from>
                  <to>
                    <xdr:col>2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6" name="Option Button 75">
              <controlPr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76200</xdr:rowOff>
                  </from>
                  <to>
                    <xdr:col>3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7" name="Option Button 76">
              <controlPr defaultSize="0" autoFill="0" autoLine="0" autoPict="0">
                <anchor moveWithCells="1">
                  <from>
                    <xdr:col>4</xdr:col>
                    <xdr:colOff>571500</xdr:colOff>
                    <xdr:row>14</xdr:row>
                    <xdr:rowOff>76200</xdr:rowOff>
                  </from>
                  <to>
                    <xdr:col>4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8" name="Option Button 77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76200</xdr:rowOff>
                  </from>
                  <to>
                    <xdr:col>5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9" name="Option Button 78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76200</xdr:rowOff>
                  </from>
                  <to>
                    <xdr:col>6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0" name="Group Box 73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1" name="Group Box 79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2" name="Group Box 80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3" name="Group Box 81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4" name="Group Box 82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5" name="Group Box 83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6" name="Group Box 84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0272-A3C3-D141-A343-696C4531463A}">
  <sheetPr codeName="Sheet5">
    <tabColor theme="7"/>
    <pageSetUpPr fitToPage="1"/>
  </sheetPr>
  <dimension ref="A1:L42"/>
  <sheetViews>
    <sheetView workbookViewId="0">
      <pane ySplit="1" topLeftCell="A2" activePane="bottomLeft" state="frozen"/>
      <selection pane="bottomLeft" activeCell="B5" sqref="B5"/>
    </sheetView>
  </sheetViews>
  <sheetFormatPr baseColWidth="10" defaultColWidth="0" defaultRowHeight="16" zeroHeight="1"/>
  <cols>
    <col min="1" max="1" width="50.7109375" customWidth="1"/>
    <col min="2" max="8" width="15.42578125" customWidth="1"/>
    <col min="9" max="9" width="40.7109375" customWidth="1"/>
    <col min="10" max="11" width="10.85546875" hidden="1" customWidth="1"/>
    <col min="12" max="12" width="31.42578125" hidden="1" customWidth="1"/>
    <col min="13" max="16384" width="10.85546875" hidden="1"/>
  </cols>
  <sheetData>
    <row r="1" spans="1:12" ht="187">
      <c r="A1" s="9" t="s">
        <v>28</v>
      </c>
      <c r="B1" s="123" t="s">
        <v>49</v>
      </c>
      <c r="C1" s="57" t="s">
        <v>50</v>
      </c>
      <c r="D1" s="57" t="s">
        <v>51</v>
      </c>
      <c r="E1" s="125" t="s">
        <v>52</v>
      </c>
      <c r="F1" s="57" t="s">
        <v>53</v>
      </c>
      <c r="G1" s="57" t="s">
        <v>54</v>
      </c>
      <c r="H1" s="125" t="s">
        <v>142</v>
      </c>
      <c r="I1" s="67"/>
      <c r="J1" s="23"/>
      <c r="K1" s="23"/>
      <c r="L1" s="23"/>
    </row>
    <row r="2" spans="1:12" ht="30" customHeight="1">
      <c r="A2" s="222" t="str">
        <f>_xlfn.CONCAT("Number of points available attributed in the Summary: ",Summary!D7)</f>
        <v>Number of points available attributed in the Summary: 0</v>
      </c>
      <c r="B2" s="219">
        <v>100</v>
      </c>
      <c r="C2" s="287"/>
      <c r="D2" s="287"/>
      <c r="E2" s="287"/>
      <c r="F2" s="287"/>
      <c r="G2" s="287"/>
      <c r="H2" s="287"/>
      <c r="I2" s="23"/>
      <c r="J2" s="23"/>
      <c r="K2" s="23"/>
      <c r="L2" s="23"/>
    </row>
    <row r="3" spans="1:12" ht="30" customHeight="1">
      <c r="A3" s="59" t="s">
        <v>17</v>
      </c>
      <c r="B3" s="288"/>
      <c r="C3" s="289"/>
      <c r="D3" s="289"/>
      <c r="E3" s="289"/>
      <c r="F3" s="289"/>
      <c r="G3" s="289"/>
      <c r="H3" s="288"/>
      <c r="I3" s="23"/>
      <c r="J3" s="23"/>
      <c r="K3" s="23"/>
      <c r="L3" s="23"/>
    </row>
    <row r="4" spans="1:12" ht="30" customHeight="1" thickBot="1">
      <c r="A4" s="16" t="s">
        <v>91</v>
      </c>
      <c r="B4" s="303"/>
      <c r="C4" s="302"/>
      <c r="D4" s="302"/>
      <c r="E4" s="302"/>
      <c r="F4" s="302"/>
      <c r="G4" s="302"/>
      <c r="H4" s="301"/>
      <c r="I4" s="23"/>
      <c r="J4" s="23"/>
      <c r="K4" s="23"/>
      <c r="L4" s="23"/>
    </row>
    <row r="5" spans="1:12" ht="30" customHeight="1" thickTop="1" thickBot="1">
      <c r="A5" s="12" t="s">
        <v>16</v>
      </c>
      <c r="B5" s="200">
        <v>0</v>
      </c>
      <c r="C5" s="203">
        <v>1</v>
      </c>
      <c r="D5" s="284"/>
      <c r="E5" s="284"/>
      <c r="F5" s="284"/>
      <c r="G5" s="284"/>
      <c r="H5" s="285">
        <f t="shared" ref="H5:H18" si="0">CHOOSE(C5,0,0,B5*0.5,B5*0.8,B5)</f>
        <v>0</v>
      </c>
      <c r="I5" s="23"/>
      <c r="J5" s="23"/>
      <c r="K5" s="23"/>
      <c r="L5" s="23"/>
    </row>
    <row r="6" spans="1:12" ht="30" customHeight="1" thickTop="1" thickBot="1">
      <c r="A6" s="181" t="s">
        <v>31</v>
      </c>
      <c r="B6" s="200">
        <v>0</v>
      </c>
      <c r="C6" s="201">
        <v>1</v>
      </c>
      <c r="D6" s="202"/>
      <c r="E6" s="202"/>
      <c r="F6" s="202"/>
      <c r="G6" s="202"/>
      <c r="H6" s="182">
        <f t="shared" si="0"/>
        <v>0</v>
      </c>
      <c r="I6" s="23"/>
      <c r="J6" s="23"/>
      <c r="K6" s="23"/>
      <c r="L6" s="23"/>
    </row>
    <row r="7" spans="1:12" ht="30" customHeight="1" thickTop="1" thickBot="1">
      <c r="A7" s="181" t="s">
        <v>92</v>
      </c>
      <c r="B7" s="200">
        <v>0</v>
      </c>
      <c r="C7" s="201">
        <v>1</v>
      </c>
      <c r="D7" s="202"/>
      <c r="E7" s="202"/>
      <c r="F7" s="202"/>
      <c r="G7" s="202"/>
      <c r="H7" s="182">
        <f t="shared" si="0"/>
        <v>0</v>
      </c>
      <c r="I7" s="23"/>
      <c r="J7" s="23"/>
      <c r="K7" s="23"/>
      <c r="L7" s="23"/>
    </row>
    <row r="8" spans="1:12" ht="30" customHeight="1" thickTop="1" thickBot="1">
      <c r="A8" s="12" t="s">
        <v>93</v>
      </c>
      <c r="B8" s="200">
        <v>0</v>
      </c>
      <c r="C8" s="201">
        <v>1</v>
      </c>
      <c r="D8" s="202"/>
      <c r="E8" s="202"/>
      <c r="F8" s="202"/>
      <c r="G8" s="202"/>
      <c r="H8" s="182">
        <f t="shared" si="0"/>
        <v>0</v>
      </c>
      <c r="I8" s="23"/>
      <c r="J8" s="23"/>
      <c r="K8" s="23"/>
      <c r="L8" s="23"/>
    </row>
    <row r="9" spans="1:12" ht="30" customHeight="1" thickTop="1" thickBot="1">
      <c r="A9" s="59" t="s">
        <v>115</v>
      </c>
      <c r="B9" s="200">
        <v>0</v>
      </c>
      <c r="C9" s="203">
        <v>1</v>
      </c>
      <c r="D9" s="202"/>
      <c r="E9" s="202"/>
      <c r="F9" s="202"/>
      <c r="G9" s="202"/>
      <c r="H9" s="182">
        <f t="shared" si="0"/>
        <v>0</v>
      </c>
      <c r="I9" s="23"/>
      <c r="J9" s="23"/>
      <c r="K9" s="23"/>
      <c r="L9" s="23"/>
    </row>
    <row r="10" spans="1:12" ht="30" customHeight="1" thickTop="1" thickBot="1">
      <c r="A10" s="60" t="s">
        <v>30</v>
      </c>
      <c r="B10" s="200">
        <v>0</v>
      </c>
      <c r="C10" s="282">
        <v>1</v>
      </c>
      <c r="D10" s="283"/>
      <c r="E10" s="283"/>
      <c r="F10" s="283"/>
      <c r="G10" s="283"/>
      <c r="H10" s="280">
        <f t="shared" si="0"/>
        <v>0</v>
      </c>
      <c r="I10" s="23"/>
      <c r="J10" s="23"/>
      <c r="K10" s="23"/>
      <c r="L10" s="23"/>
    </row>
    <row r="11" spans="1:12" ht="30" customHeight="1" thickTop="1" thickBot="1">
      <c r="A11" s="16" t="s">
        <v>64</v>
      </c>
      <c r="B11" s="266"/>
      <c r="C11" s="286"/>
      <c r="D11" s="286"/>
      <c r="E11" s="286"/>
      <c r="F11" s="286"/>
      <c r="G11" s="286"/>
      <c r="H11" s="286"/>
      <c r="I11" s="23"/>
      <c r="J11" s="23"/>
      <c r="K11" s="23"/>
      <c r="L11" s="23"/>
    </row>
    <row r="12" spans="1:12" ht="30" customHeight="1" thickTop="1" thickBot="1">
      <c r="A12" s="12" t="s">
        <v>65</v>
      </c>
      <c r="B12" s="200">
        <v>0</v>
      </c>
      <c r="C12" s="203">
        <v>1</v>
      </c>
      <c r="D12" s="284"/>
      <c r="E12" s="284"/>
      <c r="F12" s="284"/>
      <c r="G12" s="284"/>
      <c r="H12" s="285">
        <f t="shared" si="0"/>
        <v>0</v>
      </c>
      <c r="I12" s="23"/>
      <c r="J12" s="23"/>
      <c r="K12" s="23"/>
      <c r="L12" s="23"/>
    </row>
    <row r="13" spans="1:12" ht="30" customHeight="1" thickTop="1" thickBot="1">
      <c r="A13" s="181" t="s">
        <v>66</v>
      </c>
      <c r="B13" s="200">
        <v>0</v>
      </c>
      <c r="C13" s="201">
        <v>1</v>
      </c>
      <c r="D13" s="202"/>
      <c r="E13" s="202"/>
      <c r="F13" s="202"/>
      <c r="G13" s="202"/>
      <c r="H13" s="182">
        <f t="shared" si="0"/>
        <v>0</v>
      </c>
      <c r="I13" s="23"/>
      <c r="J13" s="23"/>
      <c r="K13" s="23"/>
      <c r="L13" s="23"/>
    </row>
    <row r="14" spans="1:12" ht="30" customHeight="1" thickTop="1" thickBot="1">
      <c r="A14" s="12" t="s">
        <v>67</v>
      </c>
      <c r="B14" s="200">
        <v>0</v>
      </c>
      <c r="C14" s="201">
        <v>1</v>
      </c>
      <c r="D14" s="202"/>
      <c r="E14" s="202"/>
      <c r="F14" s="202"/>
      <c r="G14" s="202"/>
      <c r="H14" s="182">
        <f t="shared" si="0"/>
        <v>0</v>
      </c>
      <c r="I14" s="23"/>
      <c r="J14" s="23"/>
      <c r="K14" s="23"/>
      <c r="L14" s="23"/>
    </row>
    <row r="15" spans="1:12" ht="30" customHeight="1" thickTop="1" thickBot="1">
      <c r="A15" s="16" t="s">
        <v>19</v>
      </c>
      <c r="B15" s="200">
        <v>0</v>
      </c>
      <c r="C15" s="201">
        <v>1</v>
      </c>
      <c r="D15" s="202"/>
      <c r="E15" s="202"/>
      <c r="F15" s="202"/>
      <c r="G15" s="202"/>
      <c r="H15" s="182">
        <f t="shared" si="0"/>
        <v>0</v>
      </c>
      <c r="I15" s="23"/>
      <c r="J15" s="23"/>
      <c r="K15" s="23"/>
      <c r="L15" s="23"/>
    </row>
    <row r="16" spans="1:12" ht="30" customHeight="1" thickTop="1" thickBot="1">
      <c r="A16" s="12" t="s">
        <v>68</v>
      </c>
      <c r="B16" s="200">
        <v>0</v>
      </c>
      <c r="C16" s="201">
        <v>1</v>
      </c>
      <c r="D16" s="202"/>
      <c r="E16" s="202"/>
      <c r="F16" s="202"/>
      <c r="G16" s="202"/>
      <c r="H16" s="182">
        <f t="shared" si="0"/>
        <v>0</v>
      </c>
      <c r="I16" s="49"/>
      <c r="J16" s="23"/>
      <c r="K16" s="23"/>
      <c r="L16" s="23"/>
    </row>
    <row r="17" spans="1:12" ht="30" customHeight="1" thickTop="1" thickBot="1">
      <c r="A17" s="181" t="s">
        <v>69</v>
      </c>
      <c r="B17" s="200">
        <v>0</v>
      </c>
      <c r="C17" s="201">
        <v>1</v>
      </c>
      <c r="D17" s="202"/>
      <c r="E17" s="202"/>
      <c r="F17" s="202"/>
      <c r="G17" s="202"/>
      <c r="H17" s="182">
        <f t="shared" si="0"/>
        <v>0</v>
      </c>
      <c r="I17" s="23"/>
      <c r="J17" s="23"/>
      <c r="K17" s="23"/>
      <c r="L17" s="23"/>
    </row>
    <row r="18" spans="1:12" ht="30" customHeight="1" thickTop="1" thickBot="1">
      <c r="A18" s="181" t="s">
        <v>70</v>
      </c>
      <c r="B18" s="200">
        <v>0</v>
      </c>
      <c r="C18" s="204">
        <v>1</v>
      </c>
      <c r="D18" s="205"/>
      <c r="E18" s="205"/>
      <c r="F18" s="205"/>
      <c r="G18" s="205"/>
      <c r="H18" s="183">
        <f t="shared" si="0"/>
        <v>0</v>
      </c>
      <c r="I18" s="23"/>
      <c r="J18" s="23"/>
      <c r="K18" s="23"/>
      <c r="L18" s="23"/>
    </row>
    <row r="19" spans="1:12" ht="30" customHeight="1" thickTop="1" thickBot="1">
      <c r="A19" s="200"/>
      <c r="B19" s="200">
        <v>0</v>
      </c>
      <c r="C19" s="204">
        <v>1</v>
      </c>
      <c r="D19" s="205"/>
      <c r="E19" s="205"/>
      <c r="F19" s="205"/>
      <c r="G19" s="205"/>
      <c r="H19" s="280">
        <f t="shared" ref="H19" si="1">CHOOSE(C19,0,0,B19*0.5,B19*0.8,B19)</f>
        <v>0</v>
      </c>
      <c r="I19" s="23"/>
      <c r="J19" s="23"/>
      <c r="K19" s="23"/>
      <c r="L19" s="23"/>
    </row>
    <row r="20" spans="1:12" ht="30" customHeight="1" thickTop="1">
      <c r="A20" s="278" t="s">
        <v>55</v>
      </c>
      <c r="B20" s="279">
        <f>SUM(B12:B19,B5:B10)</f>
        <v>0</v>
      </c>
      <c r="C20" s="279"/>
      <c r="D20" s="279"/>
      <c r="E20" s="279"/>
      <c r="F20" s="279"/>
      <c r="G20" s="279"/>
      <c r="H20" s="281">
        <f>SUM(H3:H19)</f>
        <v>0</v>
      </c>
      <c r="I20" s="23"/>
      <c r="J20" s="23"/>
      <c r="K20" s="23"/>
      <c r="L20" s="23"/>
    </row>
    <row r="21" spans="1:12">
      <c r="A21" s="23"/>
      <c r="B21" s="213" t="str">
        <f>IF(B20&lt;&gt;100,"Please attribute a total of 100 points","")</f>
        <v>Please attribute a total of 100 points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152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3"/>
      <c r="B24" s="23"/>
      <c r="C24" s="23"/>
      <c r="D24" s="23"/>
      <c r="E24" s="23"/>
      <c r="F24" s="23"/>
      <c r="G24" s="62"/>
      <c r="H24" s="23"/>
      <c r="I24" s="23"/>
      <c r="J24" s="23"/>
      <c r="K24" s="23"/>
      <c r="L24" s="23"/>
    </row>
    <row r="25" spans="1:12" hidden="1">
      <c r="A25" s="23"/>
      <c r="B25" s="23"/>
      <c r="C25" s="23"/>
      <c r="D25" s="23"/>
      <c r="E25" s="23"/>
      <c r="F25" s="23"/>
      <c r="G25" s="62"/>
      <c r="H25" s="23"/>
      <c r="I25" s="23"/>
      <c r="J25" s="23"/>
      <c r="K25" s="23"/>
      <c r="L25" s="23"/>
    </row>
    <row r="26" spans="1:12" hidden="1">
      <c r="A26" s="23"/>
      <c r="B26" s="23"/>
      <c r="C26" s="23"/>
      <c r="D26" s="23"/>
      <c r="E26" s="23"/>
      <c r="F26" s="23"/>
      <c r="G26" s="62"/>
      <c r="H26" s="23"/>
      <c r="I26" s="23"/>
      <c r="J26" s="23"/>
      <c r="K26" s="23"/>
      <c r="L26" s="23"/>
    </row>
    <row r="27" spans="1:12" hidden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idden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idden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idden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idden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idden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idden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idden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idden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idden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hidden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idden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idden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idden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idden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idden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</sheetData>
  <sheetProtection algorithmName="SHA-512" hashValue="yIGC9MmdZmnbZ1SPRW7hRrNhm8vysxRYGHTH5r7evCGkMacNtekWvggS/FCQlmOeQNBqvyYT4uInhzX1wi+1sg==" saltValue="wny6XeN4QxDiZUFI0nkAJw==" spinCount="100000" sheet="1" objects="1" scenarios="1" selectLockedCells="1"/>
  <conditionalFormatting sqref="B21">
    <cfRule type="containsText" dxfId="4" priority="3" operator="containsText" text="You">
      <formula>NOT(ISERROR(SEARCH("You",B21)))</formula>
    </cfRule>
    <cfRule type="containsText" dxfId="3" priority="4" operator="containsText" text="You">
      <formula>NOT(ISERROR(SEARCH("You",B21)))</formula>
    </cfRule>
    <cfRule type="containsText" dxfId="2" priority="5" operator="containsText" text="You">
      <formula>NOT(ISERROR(SEARCH("You",B21)))</formula>
    </cfRule>
  </conditionalFormatting>
  <conditionalFormatting sqref="B20">
    <cfRule type="cellIs" dxfId="1" priority="1" operator="notEqual">
      <formula>100</formula>
    </cfRule>
  </conditionalFormatting>
  <printOptions gridLines="1"/>
  <pageMargins left="0.7" right="0.7" top="0.75" bottom="0.75" header="0.3" footer="0.3"/>
  <pageSetup paperSize="9" scale="41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Group Box 1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4" name="Group Box 7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5" name="Group Box 13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6" name="Option Button 14">
              <controlPr defaultSize="0" autoFill="0" autoLine="0" autoPict="0">
                <anchor moveWithCells="1">
                  <from>
                    <xdr:col>2</xdr:col>
                    <xdr:colOff>571500</xdr:colOff>
                    <xdr:row>4</xdr:row>
                    <xdr:rowOff>76200</xdr:rowOff>
                  </from>
                  <to>
                    <xdr:col>2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Option Button 15">
              <controlPr defaultSize="0" autoFill="0" autoLine="0" autoPict="0">
                <anchor moveWithCells="1">
                  <from>
                    <xdr:col>3</xdr:col>
                    <xdr:colOff>571500</xdr:colOff>
                    <xdr:row>4</xdr:row>
                    <xdr:rowOff>76200</xdr:rowOff>
                  </from>
                  <to>
                    <xdr:col>3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8" name="Option Button 16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76200</xdr:rowOff>
                  </from>
                  <to>
                    <xdr:col>4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9" name="Option Button 17">
              <controlPr defaultSize="0" autoFill="0" autoLine="0" autoPict="0">
                <anchor moveWithCells="1">
                  <from>
                    <xdr:col>5</xdr:col>
                    <xdr:colOff>571500</xdr:colOff>
                    <xdr:row>4</xdr:row>
                    <xdr:rowOff>76200</xdr:rowOff>
                  </from>
                  <to>
                    <xdr:col>5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0" name="Option Button 18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76200</xdr:rowOff>
                  </from>
                  <to>
                    <xdr:col>6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1" name="Group Box 19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2" name="Option Button 20">
              <controlPr defaultSize="0" autoFill="0" autoLine="0" autoPict="0">
                <anchor moveWithCells="1">
                  <from>
                    <xdr:col>2</xdr:col>
                    <xdr:colOff>571500</xdr:colOff>
                    <xdr:row>5</xdr:row>
                    <xdr:rowOff>76200</xdr:rowOff>
                  </from>
                  <to>
                    <xdr:col>2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3" name="Option Button 21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76200</xdr:rowOff>
                  </from>
                  <to>
                    <xdr:col>3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4" name="Option Button 22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76200</xdr:rowOff>
                  </from>
                  <to>
                    <xdr:col>4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5" name="Option Button 23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76200</xdr:rowOff>
                  </from>
                  <to>
                    <xdr:col>5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6" name="Option Button 24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76200</xdr:rowOff>
                  </from>
                  <to>
                    <xdr:col>6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7" name="Group Box 25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8" name="Option Button 26">
              <controlPr defaultSize="0" autoFill="0" autoLine="0" autoPict="0">
                <anchor moveWithCells="1">
                  <from>
                    <xdr:col>2</xdr:col>
                    <xdr:colOff>571500</xdr:colOff>
                    <xdr:row>6</xdr:row>
                    <xdr:rowOff>76200</xdr:rowOff>
                  </from>
                  <to>
                    <xdr:col>2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9" name="Option Button 27">
              <controlPr defaultSize="0" autoFill="0" autoLine="0" autoPict="0">
                <anchor moveWithCells="1">
                  <from>
                    <xdr:col>3</xdr:col>
                    <xdr:colOff>571500</xdr:colOff>
                    <xdr:row>6</xdr:row>
                    <xdr:rowOff>76200</xdr:rowOff>
                  </from>
                  <to>
                    <xdr:col>3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0" name="Option Button 28">
              <controlPr defaultSize="0" autoFill="0" autoLine="0" autoPict="0">
                <anchor moveWithCells="1">
                  <from>
                    <xdr:col>4</xdr:col>
                    <xdr:colOff>571500</xdr:colOff>
                    <xdr:row>6</xdr:row>
                    <xdr:rowOff>76200</xdr:rowOff>
                  </from>
                  <to>
                    <xdr:col>4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1" name="Option Button 29">
              <controlPr defaultSize="0" autoFill="0" autoLine="0" autoPict="0">
                <anchor moveWithCells="1">
                  <from>
                    <xdr:col>5</xdr:col>
                    <xdr:colOff>571500</xdr:colOff>
                    <xdr:row>6</xdr:row>
                    <xdr:rowOff>76200</xdr:rowOff>
                  </from>
                  <to>
                    <xdr:col>5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2" name="Option Button 30">
              <controlPr defaultSize="0" autoFill="0" autoLine="0" autoPict="0">
                <anchor moveWithCells="1">
                  <from>
                    <xdr:col>6</xdr:col>
                    <xdr:colOff>571500</xdr:colOff>
                    <xdr:row>6</xdr:row>
                    <xdr:rowOff>76200</xdr:rowOff>
                  </from>
                  <to>
                    <xdr:col>6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3" name="Group Box 31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4" name="Option Button 32">
              <controlPr defaultSize="0" autoFill="0" autoLine="0" autoPict="0">
                <anchor moveWithCells="1">
                  <from>
                    <xdr:col>2</xdr:col>
                    <xdr:colOff>571500</xdr:colOff>
                    <xdr:row>7</xdr:row>
                    <xdr:rowOff>76200</xdr:rowOff>
                  </from>
                  <to>
                    <xdr:col>2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5" name="Option Button 33">
              <controlPr defaultSize="0" autoFill="0" autoLine="0" autoPict="0">
                <anchor moveWithCells="1">
                  <from>
                    <xdr:col>3</xdr:col>
                    <xdr:colOff>571500</xdr:colOff>
                    <xdr:row>7</xdr:row>
                    <xdr:rowOff>76200</xdr:rowOff>
                  </from>
                  <to>
                    <xdr:col>3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6" name="Option Button 34">
              <controlPr defaultSize="0" autoFill="0" autoLine="0" autoPict="0">
                <anchor moveWithCells="1">
                  <from>
                    <xdr:col>4</xdr:col>
                    <xdr:colOff>571500</xdr:colOff>
                    <xdr:row>7</xdr:row>
                    <xdr:rowOff>76200</xdr:rowOff>
                  </from>
                  <to>
                    <xdr:col>4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7" name="Option Button 35">
              <controlPr defaultSize="0" autoFill="0" autoLine="0" autoPict="0">
                <anchor moveWithCells="1">
                  <from>
                    <xdr:col>5</xdr:col>
                    <xdr:colOff>571500</xdr:colOff>
                    <xdr:row>7</xdr:row>
                    <xdr:rowOff>76200</xdr:rowOff>
                  </from>
                  <to>
                    <xdr:col>5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8" name="Option Button 36">
              <controlPr defaultSize="0" autoFill="0" autoLine="0" autoPict="0">
                <anchor moveWithCells="1">
                  <from>
                    <xdr:col>6</xdr:col>
                    <xdr:colOff>571500</xdr:colOff>
                    <xdr:row>7</xdr:row>
                    <xdr:rowOff>76200</xdr:rowOff>
                  </from>
                  <to>
                    <xdr:col>6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9" name="Group Box 37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0" name="Option Button 38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76200</xdr:rowOff>
                  </from>
                  <to>
                    <xdr:col>2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1" name="Option Button 39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76200</xdr:rowOff>
                  </from>
                  <to>
                    <xdr:col>3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2" name="Option Button 40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76200</xdr:rowOff>
                  </from>
                  <to>
                    <xdr:col>4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3" name="Option Button 41">
              <controlPr defaultSize="0" autoFill="0" autoLine="0" autoPict="0">
                <anchor moveWithCells="1">
                  <from>
                    <xdr:col>5</xdr:col>
                    <xdr:colOff>571500</xdr:colOff>
                    <xdr:row>8</xdr:row>
                    <xdr:rowOff>76200</xdr:rowOff>
                  </from>
                  <to>
                    <xdr:col>5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4" name="Option Button 42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76200</xdr:rowOff>
                  </from>
                  <to>
                    <xdr:col>6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5" name="Group Box 43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6" name="Option Button 44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76200</xdr:rowOff>
                  </from>
                  <to>
                    <xdr:col>2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7" name="Option Button 45">
              <controlPr defaultSize="0" autoFill="0" autoLine="0" autoPict="0">
                <anchor moveWithCells="1">
                  <from>
                    <xdr:col>3</xdr:col>
                    <xdr:colOff>571500</xdr:colOff>
                    <xdr:row>9</xdr:row>
                    <xdr:rowOff>76200</xdr:rowOff>
                  </from>
                  <to>
                    <xdr:col>3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38" name="Option Button 46">
              <controlPr defaultSize="0" autoFill="0" autoLine="0" autoPict="0">
                <anchor moveWithCells="1">
                  <from>
                    <xdr:col>4</xdr:col>
                    <xdr:colOff>571500</xdr:colOff>
                    <xdr:row>9</xdr:row>
                    <xdr:rowOff>76200</xdr:rowOff>
                  </from>
                  <to>
                    <xdr:col>4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9" name="Option Button 47">
              <controlPr defaultSize="0" autoFill="0" autoLine="0" autoPict="0">
                <anchor moveWithCells="1">
                  <from>
                    <xdr:col>5</xdr:col>
                    <xdr:colOff>571500</xdr:colOff>
                    <xdr:row>9</xdr:row>
                    <xdr:rowOff>76200</xdr:rowOff>
                  </from>
                  <to>
                    <xdr:col>5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0" name="Option Button 48">
              <controlPr defaultSize="0" autoFill="0" autoLine="0" autoPict="0">
                <anchor moveWithCells="1">
                  <from>
                    <xdr:col>6</xdr:col>
                    <xdr:colOff>571500</xdr:colOff>
                    <xdr:row>9</xdr:row>
                    <xdr:rowOff>76200</xdr:rowOff>
                  </from>
                  <to>
                    <xdr:col>6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1" name="Group Box 49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42" name="Group Box 55">
              <controlPr defaultSize="0" autoFill="0" autoPict="0">
                <anchor moveWithCells="1">
                  <from>
                    <xdr:col>1</xdr:col>
                    <xdr:colOff>1358900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43" name="Option Button 56">
              <controlPr defaultSize="0" autoFill="0" autoLine="0" autoPict="0">
                <anchor moveWithCells="1">
                  <from>
                    <xdr:col>2</xdr:col>
                    <xdr:colOff>571500</xdr:colOff>
                    <xdr:row>11</xdr:row>
                    <xdr:rowOff>76200</xdr:rowOff>
                  </from>
                  <to>
                    <xdr:col>2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44" name="Option Button 57">
              <controlPr defaultSize="0" autoFill="0" autoLine="0" autoPict="0">
                <anchor moveWithCells="1">
                  <from>
                    <xdr:col>3</xdr:col>
                    <xdr:colOff>571500</xdr:colOff>
                    <xdr:row>11</xdr:row>
                    <xdr:rowOff>76200</xdr:rowOff>
                  </from>
                  <to>
                    <xdr:col>3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5" name="Option Button 58">
              <controlPr defaultSize="0" autoFill="0" autoLine="0" autoPict="0">
                <anchor moveWithCells="1">
                  <from>
                    <xdr:col>4</xdr:col>
                    <xdr:colOff>571500</xdr:colOff>
                    <xdr:row>11</xdr:row>
                    <xdr:rowOff>76200</xdr:rowOff>
                  </from>
                  <to>
                    <xdr:col>4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46" name="Option Button 59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76200</xdr:rowOff>
                  </from>
                  <to>
                    <xdr:col>5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47" name="Option Button 60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76200</xdr:rowOff>
                  </from>
                  <to>
                    <xdr:col>6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48" name="Group Box 61">
              <controlPr defaultSize="0" autoFill="0" autoPict="0">
                <anchor moveWithCells="1">
                  <from>
                    <xdr:col>1</xdr:col>
                    <xdr:colOff>1358900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49" name="Option Button 62">
              <controlPr defaultSize="0" autoFill="0" autoLine="0" autoPict="0">
                <anchor moveWithCells="1">
                  <from>
                    <xdr:col>2</xdr:col>
                    <xdr:colOff>571500</xdr:colOff>
                    <xdr:row>12</xdr:row>
                    <xdr:rowOff>76200</xdr:rowOff>
                  </from>
                  <to>
                    <xdr:col>2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50" name="Option Button 63">
              <controlPr defaultSize="0" autoFill="0" autoLine="0" autoPict="0">
                <anchor moveWithCells="1">
                  <from>
                    <xdr:col>3</xdr:col>
                    <xdr:colOff>571500</xdr:colOff>
                    <xdr:row>12</xdr:row>
                    <xdr:rowOff>76200</xdr:rowOff>
                  </from>
                  <to>
                    <xdr:col>3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1" name="Option Button 64">
              <controlPr defaultSize="0" autoFill="0" autoLine="0" autoPict="0">
                <anchor moveWithCells="1">
                  <from>
                    <xdr:col>4</xdr:col>
                    <xdr:colOff>571500</xdr:colOff>
                    <xdr:row>12</xdr:row>
                    <xdr:rowOff>76200</xdr:rowOff>
                  </from>
                  <to>
                    <xdr:col>4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52" name="Option Button 65">
              <controlPr defaultSize="0" autoFill="0" autoLine="0" autoPict="0">
                <anchor moveWithCells="1">
                  <from>
                    <xdr:col>5</xdr:col>
                    <xdr:colOff>571500</xdr:colOff>
                    <xdr:row>12</xdr:row>
                    <xdr:rowOff>76200</xdr:rowOff>
                  </from>
                  <to>
                    <xdr:col>5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3" name="Option Button 66">
              <controlPr defaultSize="0" autoFill="0" autoLine="0" autoPict="0">
                <anchor moveWithCells="1">
                  <from>
                    <xdr:col>6</xdr:col>
                    <xdr:colOff>571500</xdr:colOff>
                    <xdr:row>12</xdr:row>
                    <xdr:rowOff>76200</xdr:rowOff>
                  </from>
                  <to>
                    <xdr:col>6</xdr:col>
                    <xdr:colOff>889000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4" name="Group Box 67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55" name="Option Button 68">
              <controlPr defaultSize="0" autoFill="0" autoLine="0" autoPict="0">
                <anchor moveWithCells="1">
                  <from>
                    <xdr:col>2</xdr:col>
                    <xdr:colOff>571500</xdr:colOff>
                    <xdr:row>13</xdr:row>
                    <xdr:rowOff>76200</xdr:rowOff>
                  </from>
                  <to>
                    <xdr:col>2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56" name="Option Button 69">
              <controlPr defaultSize="0" autoFill="0" autoLine="0" autoPict="0">
                <anchor moveWithCells="1">
                  <from>
                    <xdr:col>3</xdr:col>
                    <xdr:colOff>571500</xdr:colOff>
                    <xdr:row>13</xdr:row>
                    <xdr:rowOff>76200</xdr:rowOff>
                  </from>
                  <to>
                    <xdr:col>3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7" name="Option Button 70">
              <controlPr defaultSize="0" autoFill="0" autoLine="0" autoPict="0">
                <anchor moveWithCells="1">
                  <from>
                    <xdr:col>4</xdr:col>
                    <xdr:colOff>571500</xdr:colOff>
                    <xdr:row>13</xdr:row>
                    <xdr:rowOff>76200</xdr:rowOff>
                  </from>
                  <to>
                    <xdr:col>4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8" name="Option Button 71">
              <controlPr defaultSize="0" autoFill="0" autoLine="0" autoPict="0">
                <anchor moveWithCells="1">
                  <from>
                    <xdr:col>5</xdr:col>
                    <xdr:colOff>571500</xdr:colOff>
                    <xdr:row>13</xdr:row>
                    <xdr:rowOff>76200</xdr:rowOff>
                  </from>
                  <to>
                    <xdr:col>5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59" name="Option Button 72">
              <controlPr defaultSize="0" autoFill="0" autoLine="0" autoPict="0">
                <anchor moveWithCells="1">
                  <from>
                    <xdr:col>6</xdr:col>
                    <xdr:colOff>571500</xdr:colOff>
                    <xdr:row>13</xdr:row>
                    <xdr:rowOff>76200</xdr:rowOff>
                  </from>
                  <to>
                    <xdr:col>6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60" name="Group Box 73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61" name="Option Button 74">
              <controlPr defaultSize="0" autoFill="0" autoLine="0" autoPict="0">
                <anchor moveWithCells="1">
                  <from>
                    <xdr:col>2</xdr:col>
                    <xdr:colOff>571500</xdr:colOff>
                    <xdr:row>14</xdr:row>
                    <xdr:rowOff>76200</xdr:rowOff>
                  </from>
                  <to>
                    <xdr:col>2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62" name="Option Button 75">
              <controlPr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76200</xdr:rowOff>
                  </from>
                  <to>
                    <xdr:col>3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63" name="Option Button 76">
              <controlPr defaultSize="0" autoFill="0" autoLine="0" autoPict="0">
                <anchor moveWithCells="1">
                  <from>
                    <xdr:col>4</xdr:col>
                    <xdr:colOff>571500</xdr:colOff>
                    <xdr:row>14</xdr:row>
                    <xdr:rowOff>76200</xdr:rowOff>
                  </from>
                  <to>
                    <xdr:col>4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64" name="Option Button 77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76200</xdr:rowOff>
                  </from>
                  <to>
                    <xdr:col>5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65" name="Option Button 78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76200</xdr:rowOff>
                  </from>
                  <to>
                    <xdr:col>6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66" name="Group Box 79">
              <controlPr defaultSize="0" autoFill="0" autoPict="0">
                <anchor moveWithCells="1">
                  <from>
                    <xdr:col>1</xdr:col>
                    <xdr:colOff>1358900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67" name="Option Button 80">
              <controlPr defaultSize="0" autoFill="0" autoLine="0" autoPict="0">
                <anchor moveWithCells="1">
                  <from>
                    <xdr:col>2</xdr:col>
                    <xdr:colOff>571500</xdr:colOff>
                    <xdr:row>15</xdr:row>
                    <xdr:rowOff>76200</xdr:rowOff>
                  </from>
                  <to>
                    <xdr:col>2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68" name="Option Button 81">
              <controlPr defaultSize="0" autoFill="0" autoLine="0" autoPict="0">
                <anchor moveWithCells="1">
                  <from>
                    <xdr:col>3</xdr:col>
                    <xdr:colOff>571500</xdr:colOff>
                    <xdr:row>15</xdr:row>
                    <xdr:rowOff>76200</xdr:rowOff>
                  </from>
                  <to>
                    <xdr:col>3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69" name="Option Button 82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76200</xdr:rowOff>
                  </from>
                  <to>
                    <xdr:col>4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70" name="Option Button 83">
              <controlPr defaultSize="0" autoFill="0" autoLine="0" autoPict="0">
                <anchor moveWithCells="1">
                  <from>
                    <xdr:col>5</xdr:col>
                    <xdr:colOff>571500</xdr:colOff>
                    <xdr:row>15</xdr:row>
                    <xdr:rowOff>76200</xdr:rowOff>
                  </from>
                  <to>
                    <xdr:col>5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71" name="Option Button 84">
              <controlPr defaultSize="0" autoFill="0" autoLine="0" autoPict="0">
                <anchor moveWithCells="1">
                  <from>
                    <xdr:col>6</xdr:col>
                    <xdr:colOff>571500</xdr:colOff>
                    <xdr:row>15</xdr:row>
                    <xdr:rowOff>76200</xdr:rowOff>
                  </from>
                  <to>
                    <xdr:col>6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72" name="Group Box 85">
              <controlPr defaultSize="0" autoFill="0" autoPict="0">
                <anchor moveWithCells="1">
                  <from>
                    <xdr:col>1</xdr:col>
                    <xdr:colOff>1358900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73" name="Option Button 86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76200</xdr:rowOff>
                  </from>
                  <to>
                    <xdr:col>2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74" name="Option Button 87">
              <controlPr defaultSize="0" autoFill="0" autoLine="0" autoPict="0">
                <anchor moveWithCells="1">
                  <from>
                    <xdr:col>3</xdr:col>
                    <xdr:colOff>571500</xdr:colOff>
                    <xdr:row>16</xdr:row>
                    <xdr:rowOff>76200</xdr:rowOff>
                  </from>
                  <to>
                    <xdr:col>3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75" name="Option Button 88">
              <controlPr defaultSize="0" autoFill="0" autoLine="0" autoPict="0">
                <anchor moveWithCells="1">
                  <from>
                    <xdr:col>4</xdr:col>
                    <xdr:colOff>571500</xdr:colOff>
                    <xdr:row>16</xdr:row>
                    <xdr:rowOff>76200</xdr:rowOff>
                  </from>
                  <to>
                    <xdr:col>4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76" name="Option Button 89">
              <controlPr defaultSize="0" autoFill="0" autoLine="0" autoPict="0">
                <anchor moveWithCells="1">
                  <from>
                    <xdr:col>5</xdr:col>
                    <xdr:colOff>571500</xdr:colOff>
                    <xdr:row>16</xdr:row>
                    <xdr:rowOff>76200</xdr:rowOff>
                  </from>
                  <to>
                    <xdr:col>5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77" name="Option Button 90">
              <controlPr defaultSize="0" autoFill="0" autoLine="0" autoPict="0">
                <anchor moveWithCells="1">
                  <from>
                    <xdr:col>6</xdr:col>
                    <xdr:colOff>571500</xdr:colOff>
                    <xdr:row>16</xdr:row>
                    <xdr:rowOff>76200</xdr:rowOff>
                  </from>
                  <to>
                    <xdr:col>6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78" name="Group Box 91">
              <controlPr defaultSize="0" autoFill="0" autoPict="0">
                <anchor moveWithCells="1">
                  <from>
                    <xdr:col>1</xdr:col>
                    <xdr:colOff>1358900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79" name="Option Button 9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76200</xdr:rowOff>
                  </from>
                  <to>
                    <xdr:col>2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80" name="Option Button 93">
              <controlPr defaultSize="0" autoFill="0" autoLine="0" autoPict="0">
                <anchor moveWithCells="1">
                  <from>
                    <xdr:col>3</xdr:col>
                    <xdr:colOff>571500</xdr:colOff>
                    <xdr:row>17</xdr:row>
                    <xdr:rowOff>76200</xdr:rowOff>
                  </from>
                  <to>
                    <xdr:col>3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81" name="Option Button 94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76200</xdr:rowOff>
                  </from>
                  <to>
                    <xdr:col>4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82" name="Option Button 95">
              <controlPr defaultSize="0" autoFill="0" autoLine="0" autoPict="0">
                <anchor moveWithCells="1">
                  <from>
                    <xdr:col>5</xdr:col>
                    <xdr:colOff>571500</xdr:colOff>
                    <xdr:row>17</xdr:row>
                    <xdr:rowOff>76200</xdr:rowOff>
                  </from>
                  <to>
                    <xdr:col>5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83" name="Option Button 96">
              <controlPr defaultSize="0" autoFill="0" autoLine="0" autoPict="0">
                <anchor moveWithCells="1">
                  <from>
                    <xdr:col>6</xdr:col>
                    <xdr:colOff>571500</xdr:colOff>
                    <xdr:row>17</xdr:row>
                    <xdr:rowOff>76200</xdr:rowOff>
                  </from>
                  <to>
                    <xdr:col>6</xdr:col>
                    <xdr:colOff>889000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84" name="Group Box 98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85" name="Group Box 99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86" name="Group Box 100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87" name="Group Box 101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88" name="Group Box 102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89" name="Group Box 103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0" name="Group Box 104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91" name="Group Box 105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92" name="Group Box 106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93" name="Group Box 107">
              <controlPr defaultSize="0" autoFill="0" autoPict="0">
                <anchor moveWithCells="1">
                  <from>
                    <xdr:col>1</xdr:col>
                    <xdr:colOff>1358900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94" name="Option Button 108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76200</xdr:rowOff>
                  </from>
                  <to>
                    <xdr:col>2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95" name="Option Button 109">
              <controlPr defaultSize="0" autoFill="0" autoLine="0" autoPict="0">
                <anchor moveWithCells="1">
                  <from>
                    <xdr:col>3</xdr:col>
                    <xdr:colOff>571500</xdr:colOff>
                    <xdr:row>18</xdr:row>
                    <xdr:rowOff>76200</xdr:rowOff>
                  </from>
                  <to>
                    <xdr:col>3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96" name="Option Button 110">
              <controlPr defaultSize="0" autoFill="0" autoLine="0" autoPict="0">
                <anchor moveWithCells="1">
                  <from>
                    <xdr:col>4</xdr:col>
                    <xdr:colOff>571500</xdr:colOff>
                    <xdr:row>18</xdr:row>
                    <xdr:rowOff>76200</xdr:rowOff>
                  </from>
                  <to>
                    <xdr:col>4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97" name="Option Button 111">
              <controlPr defaultSize="0" autoFill="0" autoLine="0" autoPict="0">
                <anchor moveWithCells="1">
                  <from>
                    <xdr:col>5</xdr:col>
                    <xdr:colOff>571500</xdr:colOff>
                    <xdr:row>18</xdr:row>
                    <xdr:rowOff>76200</xdr:rowOff>
                  </from>
                  <to>
                    <xdr:col>5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98" name="Option Button 112">
              <controlPr defaultSize="0" autoFill="0" autoLine="0" autoPict="0">
                <anchor moveWithCells="1">
                  <from>
                    <xdr:col>6</xdr:col>
                    <xdr:colOff>571500</xdr:colOff>
                    <xdr:row>18</xdr:row>
                    <xdr:rowOff>76200</xdr:rowOff>
                  </from>
                  <to>
                    <xdr:col>6</xdr:col>
                    <xdr:colOff>889000</xdr:colOff>
                    <xdr:row>18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9D36-E65D-484D-9265-BBD9E075796C}">
  <sheetPr codeName="Sheet6">
    <tabColor theme="8"/>
    <pageSetUpPr fitToPage="1"/>
  </sheetPr>
  <dimension ref="A1:Q36"/>
  <sheetViews>
    <sheetView zoomScaleNormal="100" workbookViewId="0">
      <pane ySplit="1" topLeftCell="A2" activePane="bottomLeft" state="frozen"/>
      <selection pane="bottomLeft" activeCell="B3" sqref="B3"/>
    </sheetView>
  </sheetViews>
  <sheetFormatPr baseColWidth="10" defaultColWidth="0" defaultRowHeight="16" zeroHeight="1"/>
  <cols>
    <col min="1" max="1" width="50.7109375" customWidth="1"/>
    <col min="2" max="8" width="15.42578125" customWidth="1"/>
    <col min="9" max="9" width="10.85546875" customWidth="1"/>
    <col min="10" max="10" width="41.42578125" customWidth="1"/>
    <col min="11" max="12" width="10.85546875" hidden="1" customWidth="1"/>
    <col min="13" max="13" width="35" hidden="1" customWidth="1"/>
    <col min="14" max="15" width="10.85546875" hidden="1" customWidth="1"/>
    <col min="16" max="16" width="31.42578125" hidden="1" customWidth="1"/>
    <col min="17" max="17" width="0" hidden="1" customWidth="1"/>
    <col min="18" max="16384" width="10.85546875" hidden="1"/>
  </cols>
  <sheetData>
    <row r="1" spans="1:17" ht="356">
      <c r="A1" s="10" t="s">
        <v>45</v>
      </c>
      <c r="B1" s="121" t="s">
        <v>49</v>
      </c>
      <c r="C1" s="111" t="s">
        <v>50</v>
      </c>
      <c r="D1" s="111" t="s">
        <v>51</v>
      </c>
      <c r="E1" s="124" t="s">
        <v>52</v>
      </c>
      <c r="F1" s="111" t="s">
        <v>53</v>
      </c>
      <c r="G1" s="111" t="s">
        <v>54</v>
      </c>
      <c r="H1" s="124" t="s">
        <v>142</v>
      </c>
      <c r="I1" s="110"/>
      <c r="J1" s="23"/>
      <c r="K1" s="23"/>
      <c r="L1" s="23"/>
      <c r="M1" s="23"/>
      <c r="N1" s="23"/>
      <c r="O1" s="23"/>
      <c r="P1" s="23"/>
      <c r="Q1" s="23"/>
    </row>
    <row r="2" spans="1:17" ht="30" customHeight="1" thickBot="1">
      <c r="A2" s="221" t="str">
        <f>_xlfn.CONCAT("Number of points available attributed in the Summary: ",Summary!D8)</f>
        <v>Number of points available attributed in the Summary: 0</v>
      </c>
      <c r="B2" s="218">
        <v>100</v>
      </c>
      <c r="C2" s="112"/>
      <c r="D2" s="112"/>
      <c r="E2" s="112"/>
      <c r="F2" s="112"/>
      <c r="G2" s="112"/>
      <c r="H2" s="112"/>
      <c r="I2" s="23"/>
      <c r="J2" s="23"/>
      <c r="K2" s="23"/>
      <c r="L2" s="23"/>
      <c r="M2" s="23"/>
      <c r="N2" s="23"/>
      <c r="O2" s="23"/>
      <c r="P2" s="23"/>
      <c r="Q2" s="23"/>
    </row>
    <row r="3" spans="1:17" ht="30" customHeight="1" thickTop="1" thickBot="1">
      <c r="A3" s="113" t="s">
        <v>20</v>
      </c>
      <c r="B3" s="189">
        <v>0</v>
      </c>
      <c r="C3" s="290">
        <v>1</v>
      </c>
      <c r="D3" s="291"/>
      <c r="E3" s="291"/>
      <c r="F3" s="291"/>
      <c r="G3" s="291"/>
      <c r="H3" s="292">
        <f t="shared" ref="H3" si="0">CHOOSE(C3,0,0,B3*0.5,B3*0.8,B3)</f>
        <v>0</v>
      </c>
      <c r="I3" s="23"/>
      <c r="J3" s="23"/>
      <c r="K3" s="23"/>
      <c r="L3" s="23"/>
      <c r="M3" s="23"/>
      <c r="N3" s="23"/>
      <c r="O3" s="23"/>
      <c r="P3" s="23"/>
      <c r="Q3" s="23"/>
    </row>
    <row r="4" spans="1:17" ht="30" customHeight="1" thickTop="1" thickBot="1">
      <c r="A4" s="17" t="s">
        <v>117</v>
      </c>
      <c r="B4" s="293"/>
      <c r="C4" s="293"/>
      <c r="D4" s="293"/>
      <c r="E4" s="293"/>
      <c r="F4" s="293"/>
      <c r="G4" s="293"/>
      <c r="H4" s="293"/>
      <c r="I4" s="307" t="s">
        <v>143</v>
      </c>
      <c r="J4" s="308"/>
      <c r="K4" s="23"/>
      <c r="L4" s="23"/>
      <c r="M4" s="23"/>
      <c r="N4" s="23"/>
      <c r="O4" s="23"/>
      <c r="P4" s="23"/>
      <c r="Q4" s="23"/>
    </row>
    <row r="5" spans="1:17" ht="30" customHeight="1" thickTop="1" thickBot="1">
      <c r="A5" s="12" t="s">
        <v>118</v>
      </c>
      <c r="B5" s="189">
        <v>0</v>
      </c>
      <c r="C5" s="294">
        <v>1</v>
      </c>
      <c r="D5" s="295"/>
      <c r="E5" s="295"/>
      <c r="F5" s="295"/>
      <c r="G5" s="295"/>
      <c r="H5" s="296">
        <f t="shared" ref="H5" si="1">CHOOSE(C5,0,0,B5*0.5,B5*0.8,B5)</f>
        <v>0</v>
      </c>
      <c r="I5" s="23"/>
      <c r="J5" s="62"/>
      <c r="K5" s="23"/>
      <c r="L5" s="23"/>
      <c r="M5" s="23"/>
      <c r="N5" s="23"/>
      <c r="O5" s="23"/>
      <c r="P5" s="23"/>
      <c r="Q5" s="23"/>
    </row>
    <row r="6" spans="1:17" ht="30" customHeight="1" thickTop="1" thickBot="1">
      <c r="A6" s="114" t="s">
        <v>21</v>
      </c>
      <c r="B6" s="189">
        <v>0</v>
      </c>
      <c r="C6" s="294">
        <v>1</v>
      </c>
      <c r="D6" s="295"/>
      <c r="E6" s="295"/>
      <c r="F6" s="295"/>
      <c r="G6" s="295"/>
      <c r="H6" s="296">
        <f t="shared" ref="H6:H11" si="2">CHOOSE(C6,0,0,B6*0.5,B6*0.8,B6)</f>
        <v>0</v>
      </c>
      <c r="I6" s="23"/>
      <c r="J6" s="62"/>
      <c r="K6" s="23"/>
      <c r="L6" s="23"/>
      <c r="M6" s="23"/>
      <c r="N6" s="23"/>
      <c r="O6" s="23"/>
      <c r="P6" s="23"/>
      <c r="Q6" s="23"/>
    </row>
    <row r="7" spans="1:17" ht="30" customHeight="1" thickTop="1" thickBot="1">
      <c r="A7" s="114" t="s">
        <v>22</v>
      </c>
      <c r="B7" s="189">
        <v>0</v>
      </c>
      <c r="C7" s="294">
        <v>1</v>
      </c>
      <c r="D7" s="295"/>
      <c r="E7" s="295"/>
      <c r="F7" s="295"/>
      <c r="G7" s="295"/>
      <c r="H7" s="296">
        <f t="shared" si="2"/>
        <v>0</v>
      </c>
      <c r="I7" s="23"/>
      <c r="J7" s="23"/>
      <c r="K7" s="23"/>
      <c r="L7" s="23"/>
      <c r="M7" s="23"/>
      <c r="N7" s="23"/>
      <c r="O7" s="23"/>
      <c r="P7" s="23"/>
      <c r="Q7" s="23"/>
    </row>
    <row r="8" spans="1:17" ht="30" customHeight="1" thickTop="1" thickBot="1">
      <c r="A8" s="115" t="s">
        <v>23</v>
      </c>
      <c r="B8" s="189">
        <v>0</v>
      </c>
      <c r="C8" s="294">
        <v>1</v>
      </c>
      <c r="D8" s="295"/>
      <c r="E8" s="295"/>
      <c r="F8" s="295"/>
      <c r="G8" s="295"/>
      <c r="H8" s="296">
        <f t="shared" si="2"/>
        <v>0</v>
      </c>
      <c r="I8" s="23"/>
      <c r="J8" s="23"/>
      <c r="K8" s="23"/>
      <c r="L8" s="23"/>
      <c r="M8" s="23"/>
      <c r="N8" s="23"/>
      <c r="O8" s="23"/>
      <c r="P8" s="23"/>
      <c r="Q8" s="23"/>
    </row>
    <row r="9" spans="1:17" ht="30" customHeight="1" thickTop="1" thickBot="1">
      <c r="A9" s="114" t="s">
        <v>94</v>
      </c>
      <c r="B9" s="189">
        <v>0</v>
      </c>
      <c r="C9" s="294">
        <v>1</v>
      </c>
      <c r="D9" s="295"/>
      <c r="E9" s="295"/>
      <c r="F9" s="295"/>
      <c r="G9" s="295"/>
      <c r="H9" s="296">
        <f t="shared" si="2"/>
        <v>0</v>
      </c>
      <c r="I9" s="23"/>
      <c r="J9" s="23"/>
      <c r="K9" s="23"/>
      <c r="L9" s="23"/>
      <c r="M9" s="23"/>
      <c r="N9" s="23"/>
      <c r="O9" s="23"/>
      <c r="P9" s="23"/>
      <c r="Q9" s="23"/>
    </row>
    <row r="10" spans="1:17" ht="30" customHeight="1" thickTop="1" thickBot="1">
      <c r="A10" s="114" t="s">
        <v>18</v>
      </c>
      <c r="B10" s="189">
        <v>0</v>
      </c>
      <c r="C10" s="294">
        <v>1</v>
      </c>
      <c r="D10" s="295"/>
      <c r="E10" s="295"/>
      <c r="F10" s="295"/>
      <c r="G10" s="295"/>
      <c r="H10" s="296">
        <f t="shared" si="2"/>
        <v>0</v>
      </c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0" customHeight="1" thickTop="1" thickBot="1">
      <c r="A11" s="12" t="s">
        <v>36</v>
      </c>
      <c r="B11" s="189">
        <v>0</v>
      </c>
      <c r="C11" s="294">
        <v>1</v>
      </c>
      <c r="D11" s="295"/>
      <c r="E11" s="295"/>
      <c r="F11" s="295"/>
      <c r="G11" s="295"/>
      <c r="H11" s="296">
        <f t="shared" si="2"/>
        <v>0</v>
      </c>
      <c r="I11" s="23"/>
      <c r="J11" s="62"/>
      <c r="K11" s="23"/>
      <c r="L11" s="23"/>
      <c r="M11" s="23"/>
      <c r="N11" s="23"/>
      <c r="O11" s="23"/>
      <c r="P11" s="23"/>
      <c r="Q11" s="23"/>
    </row>
    <row r="12" spans="1:17" ht="30" customHeight="1" thickTop="1" thickBot="1">
      <c r="A12" s="300" t="s">
        <v>138</v>
      </c>
      <c r="B12" s="189">
        <v>0</v>
      </c>
      <c r="C12" s="297">
        <v>1</v>
      </c>
      <c r="D12" s="298"/>
      <c r="E12" s="298"/>
      <c r="F12" s="298"/>
      <c r="G12" s="298"/>
      <c r="H12" s="299">
        <f t="shared" ref="H12" si="3">CHOOSE(C12,0,0,B12*0.5,B12*0.8,B12)</f>
        <v>0</v>
      </c>
      <c r="I12" s="23"/>
      <c r="J12" s="62"/>
      <c r="K12" s="23"/>
      <c r="L12" s="23"/>
      <c r="M12" s="23"/>
      <c r="N12" s="23"/>
      <c r="O12" s="23"/>
      <c r="P12" s="23"/>
      <c r="Q12" s="23"/>
    </row>
    <row r="13" spans="1:17" ht="30" customHeight="1" thickTop="1" thickBot="1">
      <c r="A13" s="17" t="s">
        <v>46</v>
      </c>
      <c r="B13" s="293"/>
      <c r="C13" s="293"/>
      <c r="D13" s="293"/>
      <c r="E13" s="293"/>
      <c r="F13" s="293"/>
      <c r="G13" s="293"/>
      <c r="H13" s="29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30" customHeight="1" thickTop="1" thickBot="1">
      <c r="A14" s="12" t="s">
        <v>47</v>
      </c>
      <c r="B14" s="189">
        <v>0</v>
      </c>
      <c r="C14" s="294">
        <v>1</v>
      </c>
      <c r="D14" s="295"/>
      <c r="E14" s="295"/>
      <c r="F14" s="295"/>
      <c r="G14" s="295"/>
      <c r="H14" s="296">
        <f t="shared" ref="H14:H16" si="4">CHOOSE(C14,0,0,B14*0.5,B14*0.8,B14)</f>
        <v>0</v>
      </c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30" customHeight="1" thickTop="1" thickBot="1">
      <c r="A15" s="114" t="s">
        <v>24</v>
      </c>
      <c r="B15" s="189">
        <v>0</v>
      </c>
      <c r="C15" s="294">
        <v>1</v>
      </c>
      <c r="D15" s="295"/>
      <c r="E15" s="295"/>
      <c r="F15" s="295"/>
      <c r="G15" s="295"/>
      <c r="H15" s="296">
        <f t="shared" si="4"/>
        <v>0</v>
      </c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30" customHeight="1" thickTop="1" thickBot="1">
      <c r="A16" s="116" t="s">
        <v>48</v>
      </c>
      <c r="B16" s="189">
        <v>0</v>
      </c>
      <c r="C16" s="294">
        <v>1</v>
      </c>
      <c r="D16" s="295"/>
      <c r="E16" s="295"/>
      <c r="F16" s="295"/>
      <c r="G16" s="295"/>
      <c r="H16" s="296">
        <f t="shared" si="4"/>
        <v>0</v>
      </c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30" customHeight="1" thickTop="1" thickBot="1">
      <c r="A17" s="116" t="s">
        <v>138</v>
      </c>
      <c r="B17" s="189">
        <v>0</v>
      </c>
      <c r="C17" s="294">
        <v>1</v>
      </c>
      <c r="D17" s="295"/>
      <c r="E17" s="295"/>
      <c r="F17" s="295"/>
      <c r="G17" s="295"/>
      <c r="H17" s="296">
        <f t="shared" ref="H17" si="5">CHOOSE(C17,0,0,B17*0.5,B17*0.8,B17)</f>
        <v>0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30" customHeight="1" thickTop="1">
      <c r="A18" s="118" t="s">
        <v>55</v>
      </c>
      <c r="B18" s="119">
        <f>SUM(B3,B5:B12,B14:B17)</f>
        <v>0</v>
      </c>
      <c r="C18" s="119"/>
      <c r="D18" s="119"/>
      <c r="E18" s="119"/>
      <c r="F18" s="119"/>
      <c r="G18" s="119"/>
      <c r="H18" s="117">
        <f>SUM(H3:H17)</f>
        <v>0</v>
      </c>
      <c r="I18" s="23"/>
      <c r="J18" s="62"/>
      <c r="K18" s="23"/>
      <c r="L18" s="23"/>
      <c r="M18" s="23"/>
      <c r="N18" s="23"/>
      <c r="O18" s="23"/>
      <c r="P18" s="23"/>
      <c r="Q18" s="23"/>
    </row>
    <row r="19" spans="1:17">
      <c r="A19" s="23"/>
      <c r="B19" s="213" t="str">
        <f>IF(B18&lt;&gt;100,"Please attribute a total of 100 points","")</f>
        <v>Please attribute a total of 100 points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6" customHeight="1">
      <c r="A21" s="23"/>
      <c r="B21" s="151"/>
      <c r="C21" s="23"/>
      <c r="D21" s="23"/>
      <c r="E21" s="23"/>
      <c r="F21" s="23"/>
      <c r="G21" s="23"/>
      <c r="H21" s="23"/>
      <c r="I21" s="23"/>
      <c r="J21" s="61"/>
      <c r="K21" s="23"/>
      <c r="L21" s="23"/>
      <c r="M21" s="23"/>
      <c r="N21" s="23"/>
      <c r="O21" s="23"/>
      <c r="P21" s="23"/>
      <c r="Q21" s="23"/>
    </row>
    <row r="22" spans="1:17" ht="16" customHeight="1">
      <c r="A22" s="23"/>
      <c r="B22" s="23"/>
      <c r="C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>
      <c r="A23" s="23"/>
      <c r="B23" s="23"/>
      <c r="C23" s="23"/>
      <c r="D23" s="23"/>
      <c r="E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6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>
      <c r="A27" s="23"/>
      <c r="B27" s="23"/>
      <c r="C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</sheetData>
  <sheetProtection algorithmName="SHA-512" hashValue="5MeFi5s4rOlEN/xgfUdvKwm/qRZrn87QWJBx6oG/u5P6JNyXYwM/pd04IH1mTs43A1zoWasCmoyFfuAG7t/FGw==" saltValue="YwyZNWmmrHADZ/gjKuuqNw==" spinCount="100000" sheet="1" objects="1" scenarios="1" selectLockedCells="1"/>
  <mergeCells count="1">
    <mergeCell ref="I4:J4"/>
  </mergeCells>
  <conditionalFormatting sqref="B18">
    <cfRule type="cellIs" dxfId="0" priority="1" operator="notEqual">
      <formula>100</formula>
    </cfRule>
  </conditionalFormatting>
  <printOptions gridLines="1"/>
  <pageMargins left="0.7" right="0.7" top="0.75" bottom="0.75" header="0.3" footer="0.3"/>
  <pageSetup paperSize="9" scale="47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Group Box 1">
              <controlPr defaultSize="0" autoFill="0" autoPict="0">
                <anchor moveWithCells="1">
                  <from>
                    <xdr:col>1</xdr:col>
                    <xdr:colOff>1358900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Option Button 2">
              <controlPr defaultSize="0" autoFill="0" autoLine="0" autoPict="0">
                <anchor moveWithCells="1">
                  <from>
                    <xdr:col>2</xdr:col>
                    <xdr:colOff>571500</xdr:colOff>
                    <xdr:row>2</xdr:row>
                    <xdr:rowOff>76200</xdr:rowOff>
                  </from>
                  <to>
                    <xdr:col>2</xdr:col>
                    <xdr:colOff>889000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Option Button 3">
              <controlPr defaultSize="0" autoFill="0" autoLine="0" autoPict="0">
                <anchor moveWithCells="1">
                  <from>
                    <xdr:col>3</xdr:col>
                    <xdr:colOff>571500</xdr:colOff>
                    <xdr:row>2</xdr:row>
                    <xdr:rowOff>76200</xdr:rowOff>
                  </from>
                  <to>
                    <xdr:col>3</xdr:col>
                    <xdr:colOff>889000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Option Button 4">
              <controlPr defaultSize="0" autoFill="0" autoLine="0" autoPict="0">
                <anchor moveWithCells="1">
                  <from>
                    <xdr:col>4</xdr:col>
                    <xdr:colOff>571500</xdr:colOff>
                    <xdr:row>2</xdr:row>
                    <xdr:rowOff>76200</xdr:rowOff>
                  </from>
                  <to>
                    <xdr:col>4</xdr:col>
                    <xdr:colOff>889000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Option Button 5">
              <controlPr defaultSize="0" autoFill="0" autoLine="0" autoPict="0">
                <anchor moveWithCells="1">
                  <from>
                    <xdr:col>5</xdr:col>
                    <xdr:colOff>571500</xdr:colOff>
                    <xdr:row>2</xdr:row>
                    <xdr:rowOff>76200</xdr:rowOff>
                  </from>
                  <to>
                    <xdr:col>5</xdr:col>
                    <xdr:colOff>889000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Option Button 6">
              <controlPr defaultSize="0" autoFill="0" autoLine="0" autoPict="0">
                <anchor moveWithCells="1">
                  <from>
                    <xdr:col>6</xdr:col>
                    <xdr:colOff>571500</xdr:colOff>
                    <xdr:row>2</xdr:row>
                    <xdr:rowOff>76200</xdr:rowOff>
                  </from>
                  <to>
                    <xdr:col>6</xdr:col>
                    <xdr:colOff>889000</xdr:colOff>
                    <xdr:row>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Group Box 7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Group Box 13">
              <controlPr defaultSize="0" autoFill="0" autoPict="0">
                <anchor moveWithCells="1">
                  <from>
                    <xdr:col>1</xdr:col>
                    <xdr:colOff>1358900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Group Box 20">
              <controlPr defaultSize="0" autoFill="0" autoPict="0">
                <anchor moveWithCells="1">
                  <from>
                    <xdr:col>1</xdr:col>
                    <xdr:colOff>1358900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Option Button 2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76200</xdr:rowOff>
                  </from>
                  <to>
                    <xdr:col>2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Option Button 22">
              <controlPr defaultSize="0" autoFill="0" autoLine="0" autoPict="0">
                <anchor moveWithCells="1">
                  <from>
                    <xdr:col>3</xdr:col>
                    <xdr:colOff>571500</xdr:colOff>
                    <xdr:row>16</xdr:row>
                    <xdr:rowOff>76200</xdr:rowOff>
                  </from>
                  <to>
                    <xdr:col>3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Option Button 23">
              <controlPr defaultSize="0" autoFill="0" autoLine="0" autoPict="0">
                <anchor moveWithCells="1">
                  <from>
                    <xdr:col>4</xdr:col>
                    <xdr:colOff>571500</xdr:colOff>
                    <xdr:row>16</xdr:row>
                    <xdr:rowOff>76200</xdr:rowOff>
                  </from>
                  <to>
                    <xdr:col>4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Option Button 24">
              <controlPr defaultSize="0" autoFill="0" autoLine="0" autoPict="0">
                <anchor moveWithCells="1">
                  <from>
                    <xdr:col>5</xdr:col>
                    <xdr:colOff>571500</xdr:colOff>
                    <xdr:row>16</xdr:row>
                    <xdr:rowOff>76200</xdr:rowOff>
                  </from>
                  <to>
                    <xdr:col>5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6" name="Option Button 25">
              <controlPr defaultSize="0" autoFill="0" autoLine="0" autoPict="0">
                <anchor moveWithCells="1">
                  <from>
                    <xdr:col>6</xdr:col>
                    <xdr:colOff>571500</xdr:colOff>
                    <xdr:row>16</xdr:row>
                    <xdr:rowOff>76200</xdr:rowOff>
                  </from>
                  <to>
                    <xdr:col>6</xdr:col>
                    <xdr:colOff>889000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7" name="Group Box 26">
              <controlPr defaultSize="0" autoFill="0" autoPict="0">
                <anchor moveWithCells="1">
                  <from>
                    <xdr:col>1</xdr:col>
                    <xdr:colOff>1358900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8" name="Option Button 27">
              <controlPr defaultSize="0" autoFill="0" autoLine="0" autoPict="0">
                <anchor moveWithCells="1">
                  <from>
                    <xdr:col>2</xdr:col>
                    <xdr:colOff>571500</xdr:colOff>
                    <xdr:row>11</xdr:row>
                    <xdr:rowOff>76200</xdr:rowOff>
                  </from>
                  <to>
                    <xdr:col>2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9" name="Option Button 28">
              <controlPr defaultSize="0" autoFill="0" autoLine="0" autoPict="0">
                <anchor moveWithCells="1">
                  <from>
                    <xdr:col>3</xdr:col>
                    <xdr:colOff>571500</xdr:colOff>
                    <xdr:row>11</xdr:row>
                    <xdr:rowOff>76200</xdr:rowOff>
                  </from>
                  <to>
                    <xdr:col>3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0" name="Option Button 29">
              <controlPr defaultSize="0" autoFill="0" autoLine="0" autoPict="0">
                <anchor moveWithCells="1">
                  <from>
                    <xdr:col>4</xdr:col>
                    <xdr:colOff>571500</xdr:colOff>
                    <xdr:row>11</xdr:row>
                    <xdr:rowOff>76200</xdr:rowOff>
                  </from>
                  <to>
                    <xdr:col>4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1" name="Option Button 30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76200</xdr:rowOff>
                  </from>
                  <to>
                    <xdr:col>5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2" name="Option Button 31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76200</xdr:rowOff>
                  </from>
                  <to>
                    <xdr:col>6</xdr:col>
                    <xdr:colOff>889000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3" name="Group Box 32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4" name="Group Box 33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5" name="Group Box 34">
              <controlPr defaultSize="0" autoFill="0" autoPict="0">
                <anchor moveWithCells="1">
                  <from>
                    <xdr:col>1</xdr:col>
                    <xdr:colOff>1358900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6" name="Group Box 35">
              <controlPr defaultSize="0" autoFill="0" autoPict="0">
                <anchor moveWithCells="1">
                  <from>
                    <xdr:col>1</xdr:col>
                    <xdr:colOff>1358900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7" name="Group Box 36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8" name="Group Box 37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9" name="Group Box 38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0" name="Group Box 39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1" name="Group Box 40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2" name="Group Box 41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3" name="Group Box 42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4" name="Group Box 43">
              <controlPr defaultSize="0" autoFill="0" autoPict="0">
                <anchor moveWithCells="1">
                  <from>
                    <xdr:col>1</xdr:col>
                    <xdr:colOff>1358900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5" name="Option Button 44">
              <controlPr defaultSize="0" autoFill="0" autoLine="0" autoPict="0">
                <anchor moveWithCells="1">
                  <from>
                    <xdr:col>2</xdr:col>
                    <xdr:colOff>571500</xdr:colOff>
                    <xdr:row>13</xdr:row>
                    <xdr:rowOff>76200</xdr:rowOff>
                  </from>
                  <to>
                    <xdr:col>2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6" name="Option Button 45">
              <controlPr defaultSize="0" autoFill="0" autoLine="0" autoPict="0">
                <anchor moveWithCells="1">
                  <from>
                    <xdr:col>3</xdr:col>
                    <xdr:colOff>571500</xdr:colOff>
                    <xdr:row>13</xdr:row>
                    <xdr:rowOff>76200</xdr:rowOff>
                  </from>
                  <to>
                    <xdr:col>3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7" name="Option Button 46">
              <controlPr defaultSize="0" autoFill="0" autoLine="0" autoPict="0">
                <anchor moveWithCells="1">
                  <from>
                    <xdr:col>4</xdr:col>
                    <xdr:colOff>571500</xdr:colOff>
                    <xdr:row>13</xdr:row>
                    <xdr:rowOff>76200</xdr:rowOff>
                  </from>
                  <to>
                    <xdr:col>4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8" name="Option Button 47">
              <controlPr defaultSize="0" autoFill="0" autoLine="0" autoPict="0">
                <anchor moveWithCells="1">
                  <from>
                    <xdr:col>5</xdr:col>
                    <xdr:colOff>571500</xdr:colOff>
                    <xdr:row>13</xdr:row>
                    <xdr:rowOff>76200</xdr:rowOff>
                  </from>
                  <to>
                    <xdr:col>5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9" name="Option Button 48">
              <controlPr defaultSize="0" autoFill="0" autoLine="0" autoPict="0">
                <anchor moveWithCells="1">
                  <from>
                    <xdr:col>6</xdr:col>
                    <xdr:colOff>571500</xdr:colOff>
                    <xdr:row>13</xdr:row>
                    <xdr:rowOff>76200</xdr:rowOff>
                  </from>
                  <to>
                    <xdr:col>6</xdr:col>
                    <xdr:colOff>889000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0" name="Group Box 49">
              <controlPr defaultSize="0" autoFill="0" autoPict="0">
                <anchor moveWithCells="1">
                  <from>
                    <xdr:col>1</xdr:col>
                    <xdr:colOff>1358900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1" name="Option Button 50">
              <controlPr defaultSize="0" autoFill="0" autoLine="0" autoPict="0">
                <anchor moveWithCells="1">
                  <from>
                    <xdr:col>2</xdr:col>
                    <xdr:colOff>571500</xdr:colOff>
                    <xdr:row>14</xdr:row>
                    <xdr:rowOff>76200</xdr:rowOff>
                  </from>
                  <to>
                    <xdr:col>2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2" name="Option Button 51">
              <controlPr defaultSize="0" autoFill="0" autoLine="0" autoPict="0">
                <anchor moveWithCells="1">
                  <from>
                    <xdr:col>3</xdr:col>
                    <xdr:colOff>571500</xdr:colOff>
                    <xdr:row>14</xdr:row>
                    <xdr:rowOff>76200</xdr:rowOff>
                  </from>
                  <to>
                    <xdr:col>3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43" name="Option Button 52">
              <controlPr defaultSize="0" autoFill="0" autoLine="0" autoPict="0">
                <anchor moveWithCells="1">
                  <from>
                    <xdr:col>4</xdr:col>
                    <xdr:colOff>571500</xdr:colOff>
                    <xdr:row>14</xdr:row>
                    <xdr:rowOff>76200</xdr:rowOff>
                  </from>
                  <to>
                    <xdr:col>4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44" name="Option Button 53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76200</xdr:rowOff>
                  </from>
                  <to>
                    <xdr:col>5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45" name="Option Button 54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76200</xdr:rowOff>
                  </from>
                  <to>
                    <xdr:col>6</xdr:col>
                    <xdr:colOff>889000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46" name="Group Box 55">
              <controlPr defaultSize="0" autoFill="0" autoPict="0">
                <anchor moveWithCells="1">
                  <from>
                    <xdr:col>1</xdr:col>
                    <xdr:colOff>1358900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47" name="Option Button 56">
              <controlPr defaultSize="0" autoFill="0" autoLine="0" autoPict="0">
                <anchor moveWithCells="1">
                  <from>
                    <xdr:col>2</xdr:col>
                    <xdr:colOff>571500</xdr:colOff>
                    <xdr:row>15</xdr:row>
                    <xdr:rowOff>76200</xdr:rowOff>
                  </from>
                  <to>
                    <xdr:col>2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48" name="Option Button 57">
              <controlPr defaultSize="0" autoFill="0" autoLine="0" autoPict="0">
                <anchor moveWithCells="1">
                  <from>
                    <xdr:col>3</xdr:col>
                    <xdr:colOff>571500</xdr:colOff>
                    <xdr:row>15</xdr:row>
                    <xdr:rowOff>76200</xdr:rowOff>
                  </from>
                  <to>
                    <xdr:col>3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9" name="Option Button 58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76200</xdr:rowOff>
                  </from>
                  <to>
                    <xdr:col>4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0" name="Option Button 59">
              <controlPr defaultSize="0" autoFill="0" autoLine="0" autoPict="0">
                <anchor moveWithCells="1">
                  <from>
                    <xdr:col>5</xdr:col>
                    <xdr:colOff>571500</xdr:colOff>
                    <xdr:row>15</xdr:row>
                    <xdr:rowOff>76200</xdr:rowOff>
                  </from>
                  <to>
                    <xdr:col>5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1" name="Option Button 60">
              <controlPr defaultSize="0" autoFill="0" autoLine="0" autoPict="0">
                <anchor moveWithCells="1">
                  <from>
                    <xdr:col>6</xdr:col>
                    <xdr:colOff>571500</xdr:colOff>
                    <xdr:row>15</xdr:row>
                    <xdr:rowOff>76200</xdr:rowOff>
                  </from>
                  <to>
                    <xdr:col>6</xdr:col>
                    <xdr:colOff>889000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52" name="Group Box 61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53" name="Group Box 62">
              <controlPr defaultSize="0" autoFill="0" autoPict="0">
                <anchor moveWithCells="1">
                  <from>
                    <xdr:col>1</xdr:col>
                    <xdr:colOff>1358900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54" name="Option Button 63">
              <controlPr defaultSize="0" autoFill="0" autoLine="0" autoPict="0">
                <anchor moveWithCells="1">
                  <from>
                    <xdr:col>2</xdr:col>
                    <xdr:colOff>571500</xdr:colOff>
                    <xdr:row>5</xdr:row>
                    <xdr:rowOff>76200</xdr:rowOff>
                  </from>
                  <to>
                    <xdr:col>2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55" name="Option Button 64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76200</xdr:rowOff>
                  </from>
                  <to>
                    <xdr:col>3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56" name="Option Button 65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76200</xdr:rowOff>
                  </from>
                  <to>
                    <xdr:col>4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57" name="Option Button 66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76200</xdr:rowOff>
                  </from>
                  <to>
                    <xdr:col>5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58" name="Option Button 67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76200</xdr:rowOff>
                  </from>
                  <to>
                    <xdr:col>6</xdr:col>
                    <xdr:colOff>889000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59" name="Group Box 68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0" name="Group Box 69">
              <controlPr defaultSize="0" autoFill="0" autoPict="0">
                <anchor moveWithCells="1">
                  <from>
                    <xdr:col>1</xdr:col>
                    <xdr:colOff>1358900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1" name="Option Button 70">
              <controlPr defaultSize="0" autoFill="0" autoLine="0" autoPict="0">
                <anchor moveWithCells="1">
                  <from>
                    <xdr:col>2</xdr:col>
                    <xdr:colOff>571500</xdr:colOff>
                    <xdr:row>6</xdr:row>
                    <xdr:rowOff>76200</xdr:rowOff>
                  </from>
                  <to>
                    <xdr:col>2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62" name="Option Button 71">
              <controlPr defaultSize="0" autoFill="0" autoLine="0" autoPict="0">
                <anchor moveWithCells="1">
                  <from>
                    <xdr:col>3</xdr:col>
                    <xdr:colOff>571500</xdr:colOff>
                    <xdr:row>6</xdr:row>
                    <xdr:rowOff>76200</xdr:rowOff>
                  </from>
                  <to>
                    <xdr:col>3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63" name="Option Button 72">
              <controlPr defaultSize="0" autoFill="0" autoLine="0" autoPict="0">
                <anchor moveWithCells="1">
                  <from>
                    <xdr:col>4</xdr:col>
                    <xdr:colOff>571500</xdr:colOff>
                    <xdr:row>6</xdr:row>
                    <xdr:rowOff>76200</xdr:rowOff>
                  </from>
                  <to>
                    <xdr:col>4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64" name="Option Button 73">
              <controlPr defaultSize="0" autoFill="0" autoLine="0" autoPict="0">
                <anchor moveWithCells="1">
                  <from>
                    <xdr:col>5</xdr:col>
                    <xdr:colOff>571500</xdr:colOff>
                    <xdr:row>6</xdr:row>
                    <xdr:rowOff>76200</xdr:rowOff>
                  </from>
                  <to>
                    <xdr:col>5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65" name="Option Button 74">
              <controlPr defaultSize="0" autoFill="0" autoLine="0" autoPict="0">
                <anchor moveWithCells="1">
                  <from>
                    <xdr:col>6</xdr:col>
                    <xdr:colOff>571500</xdr:colOff>
                    <xdr:row>6</xdr:row>
                    <xdr:rowOff>76200</xdr:rowOff>
                  </from>
                  <to>
                    <xdr:col>6</xdr:col>
                    <xdr:colOff>889000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66" name="Group Box 75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67" name="Group Box 76">
              <controlPr defaultSize="0" autoFill="0" autoPict="0">
                <anchor moveWithCells="1">
                  <from>
                    <xdr:col>1</xdr:col>
                    <xdr:colOff>1358900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68" name="Option Button 77">
              <controlPr defaultSize="0" autoFill="0" autoLine="0" autoPict="0">
                <anchor moveWithCells="1">
                  <from>
                    <xdr:col>2</xdr:col>
                    <xdr:colOff>571500</xdr:colOff>
                    <xdr:row>7</xdr:row>
                    <xdr:rowOff>76200</xdr:rowOff>
                  </from>
                  <to>
                    <xdr:col>2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69" name="Option Button 78">
              <controlPr defaultSize="0" autoFill="0" autoLine="0" autoPict="0">
                <anchor moveWithCells="1">
                  <from>
                    <xdr:col>3</xdr:col>
                    <xdr:colOff>571500</xdr:colOff>
                    <xdr:row>7</xdr:row>
                    <xdr:rowOff>76200</xdr:rowOff>
                  </from>
                  <to>
                    <xdr:col>3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70" name="Option Button 79">
              <controlPr defaultSize="0" autoFill="0" autoLine="0" autoPict="0">
                <anchor moveWithCells="1">
                  <from>
                    <xdr:col>4</xdr:col>
                    <xdr:colOff>571500</xdr:colOff>
                    <xdr:row>7</xdr:row>
                    <xdr:rowOff>76200</xdr:rowOff>
                  </from>
                  <to>
                    <xdr:col>4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71" name="Option Button 80">
              <controlPr defaultSize="0" autoFill="0" autoLine="0" autoPict="0">
                <anchor moveWithCells="1">
                  <from>
                    <xdr:col>5</xdr:col>
                    <xdr:colOff>571500</xdr:colOff>
                    <xdr:row>7</xdr:row>
                    <xdr:rowOff>76200</xdr:rowOff>
                  </from>
                  <to>
                    <xdr:col>5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72" name="Option Button 81">
              <controlPr defaultSize="0" autoFill="0" autoLine="0" autoPict="0">
                <anchor moveWithCells="1">
                  <from>
                    <xdr:col>6</xdr:col>
                    <xdr:colOff>571500</xdr:colOff>
                    <xdr:row>7</xdr:row>
                    <xdr:rowOff>76200</xdr:rowOff>
                  </from>
                  <to>
                    <xdr:col>6</xdr:col>
                    <xdr:colOff>889000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Group Box 82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74" name="Group Box 83">
              <controlPr defaultSize="0" autoFill="0" autoPict="0">
                <anchor moveWithCells="1">
                  <from>
                    <xdr:col>1</xdr:col>
                    <xdr:colOff>1358900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75" name="Option Button 84">
              <controlPr defaultSize="0" autoFill="0" autoLine="0" autoPict="0">
                <anchor moveWithCells="1">
                  <from>
                    <xdr:col>2</xdr:col>
                    <xdr:colOff>571500</xdr:colOff>
                    <xdr:row>8</xdr:row>
                    <xdr:rowOff>76200</xdr:rowOff>
                  </from>
                  <to>
                    <xdr:col>2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76" name="Option Button 85">
              <controlPr defaultSize="0" autoFill="0" autoLine="0" autoPict="0">
                <anchor moveWithCells="1">
                  <from>
                    <xdr:col>3</xdr:col>
                    <xdr:colOff>571500</xdr:colOff>
                    <xdr:row>8</xdr:row>
                    <xdr:rowOff>76200</xdr:rowOff>
                  </from>
                  <to>
                    <xdr:col>3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77" name="Option Button 86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76200</xdr:rowOff>
                  </from>
                  <to>
                    <xdr:col>4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78" name="Option Button 87">
              <controlPr defaultSize="0" autoFill="0" autoLine="0" autoPict="0">
                <anchor moveWithCells="1">
                  <from>
                    <xdr:col>5</xdr:col>
                    <xdr:colOff>571500</xdr:colOff>
                    <xdr:row>8</xdr:row>
                    <xdr:rowOff>76200</xdr:rowOff>
                  </from>
                  <to>
                    <xdr:col>5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79" name="Option Button 88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76200</xdr:rowOff>
                  </from>
                  <to>
                    <xdr:col>6</xdr:col>
                    <xdr:colOff>889000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80" name="Group Box 89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81" name="Group Box 90">
              <controlPr defaultSize="0" autoFill="0" autoPict="0">
                <anchor moveWithCells="1">
                  <from>
                    <xdr:col>1</xdr:col>
                    <xdr:colOff>1358900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82" name="Option Button 91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76200</xdr:rowOff>
                  </from>
                  <to>
                    <xdr:col>2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83" name="Option Button 92">
              <controlPr defaultSize="0" autoFill="0" autoLine="0" autoPict="0">
                <anchor moveWithCells="1">
                  <from>
                    <xdr:col>3</xdr:col>
                    <xdr:colOff>571500</xdr:colOff>
                    <xdr:row>9</xdr:row>
                    <xdr:rowOff>76200</xdr:rowOff>
                  </from>
                  <to>
                    <xdr:col>3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84" name="Option Button 93">
              <controlPr defaultSize="0" autoFill="0" autoLine="0" autoPict="0">
                <anchor moveWithCells="1">
                  <from>
                    <xdr:col>4</xdr:col>
                    <xdr:colOff>571500</xdr:colOff>
                    <xdr:row>9</xdr:row>
                    <xdr:rowOff>76200</xdr:rowOff>
                  </from>
                  <to>
                    <xdr:col>4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85" name="Option Button 94">
              <controlPr defaultSize="0" autoFill="0" autoLine="0" autoPict="0">
                <anchor moveWithCells="1">
                  <from>
                    <xdr:col>5</xdr:col>
                    <xdr:colOff>571500</xdr:colOff>
                    <xdr:row>9</xdr:row>
                    <xdr:rowOff>76200</xdr:rowOff>
                  </from>
                  <to>
                    <xdr:col>5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86" name="Option Button 95">
              <controlPr defaultSize="0" autoFill="0" autoLine="0" autoPict="0">
                <anchor moveWithCells="1">
                  <from>
                    <xdr:col>6</xdr:col>
                    <xdr:colOff>571500</xdr:colOff>
                    <xdr:row>9</xdr:row>
                    <xdr:rowOff>76200</xdr:rowOff>
                  </from>
                  <to>
                    <xdr:col>6</xdr:col>
                    <xdr:colOff>889000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87" name="Group Box 96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88" name="Group Box 97">
              <controlPr defaultSize="0" autoFill="0" autoPict="0">
                <anchor moveWithCells="1">
                  <from>
                    <xdr:col>1</xdr:col>
                    <xdr:colOff>1358900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89" name="Option Button 98">
              <controlPr defaultSize="0" autoFill="0" autoLine="0" autoPict="0">
                <anchor moveWithCells="1">
                  <from>
                    <xdr:col>2</xdr:col>
                    <xdr:colOff>571500</xdr:colOff>
                    <xdr:row>10</xdr:row>
                    <xdr:rowOff>76200</xdr:rowOff>
                  </from>
                  <to>
                    <xdr:col>2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90" name="Option Button 99">
              <controlPr defaultSize="0" autoFill="0" autoLine="0" autoPict="0">
                <anchor moveWithCells="1">
                  <from>
                    <xdr:col>3</xdr:col>
                    <xdr:colOff>571500</xdr:colOff>
                    <xdr:row>10</xdr:row>
                    <xdr:rowOff>76200</xdr:rowOff>
                  </from>
                  <to>
                    <xdr:col>3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91" name="Option Button 100">
              <controlPr defaultSize="0" autoFill="0" autoLine="0" autoPict="0">
                <anchor moveWithCells="1">
                  <from>
                    <xdr:col>4</xdr:col>
                    <xdr:colOff>571500</xdr:colOff>
                    <xdr:row>10</xdr:row>
                    <xdr:rowOff>76200</xdr:rowOff>
                  </from>
                  <to>
                    <xdr:col>4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92" name="Option Button 101">
              <controlPr defaultSize="0" autoFill="0" autoLine="0" autoPict="0">
                <anchor moveWithCells="1">
                  <from>
                    <xdr:col>5</xdr:col>
                    <xdr:colOff>571500</xdr:colOff>
                    <xdr:row>10</xdr:row>
                    <xdr:rowOff>76200</xdr:rowOff>
                  </from>
                  <to>
                    <xdr:col>5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93" name="Option Button 102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76200</xdr:rowOff>
                  </from>
                  <to>
                    <xdr:col>6</xdr:col>
                    <xdr:colOff>889000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94" name="Group Box 103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95" name="Group Box 104">
              <controlPr defaultSize="0" autoFill="0" autoPict="0">
                <anchor moveWithCells="1">
                  <from>
                    <xdr:col>1</xdr:col>
                    <xdr:colOff>1358900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96" name="Option Button 105">
              <controlPr defaultSize="0" autoFill="0" autoLine="0" autoPict="0">
                <anchor moveWithCells="1">
                  <from>
                    <xdr:col>2</xdr:col>
                    <xdr:colOff>571500</xdr:colOff>
                    <xdr:row>4</xdr:row>
                    <xdr:rowOff>76200</xdr:rowOff>
                  </from>
                  <to>
                    <xdr:col>2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97" name="Option Button 106">
              <controlPr defaultSize="0" autoFill="0" autoLine="0" autoPict="0">
                <anchor moveWithCells="1">
                  <from>
                    <xdr:col>3</xdr:col>
                    <xdr:colOff>571500</xdr:colOff>
                    <xdr:row>4</xdr:row>
                    <xdr:rowOff>76200</xdr:rowOff>
                  </from>
                  <to>
                    <xdr:col>3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98" name="Option Button 107">
              <controlPr defaultSize="0" autoFill="0" autoLine="0" autoPict="0">
                <anchor moveWithCells="1">
                  <from>
                    <xdr:col>4</xdr:col>
                    <xdr:colOff>571500</xdr:colOff>
                    <xdr:row>4</xdr:row>
                    <xdr:rowOff>76200</xdr:rowOff>
                  </from>
                  <to>
                    <xdr:col>4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99" name="Option Button 108">
              <controlPr defaultSize="0" autoFill="0" autoLine="0" autoPict="0">
                <anchor moveWithCells="1">
                  <from>
                    <xdr:col>5</xdr:col>
                    <xdr:colOff>571500</xdr:colOff>
                    <xdr:row>4</xdr:row>
                    <xdr:rowOff>76200</xdr:rowOff>
                  </from>
                  <to>
                    <xdr:col>5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00" name="Option Button 109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76200</xdr:rowOff>
                  </from>
                  <to>
                    <xdr:col>6</xdr:col>
                    <xdr:colOff>889000</xdr:colOff>
                    <xdr:row>4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BVM Matrix</vt:lpstr>
      <vt:lpstr>Data Entry</vt:lpstr>
      <vt:lpstr>Summary</vt:lpstr>
      <vt:lpstr>1. Company Profile</vt:lpstr>
      <vt:lpstr>2. Contract</vt:lpstr>
      <vt:lpstr>3. Performance</vt:lpstr>
      <vt:lpstr>4. Tools</vt:lpstr>
      <vt:lpstr>5. Systems &amp; Solutions</vt:lpstr>
      <vt:lpstr>'1. Company Profile'!Zone_d_impression</vt:lpstr>
    </vt:vector>
  </TitlesOfParts>
  <Manager/>
  <Company>Acapella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Acapella</dc:creator>
  <cp:keywords/>
  <dc:description/>
  <cp:lastModifiedBy>Anne-Sophie Lavaurs</cp:lastModifiedBy>
  <cp:lastPrinted>2023-05-23T17:51:46Z</cp:lastPrinted>
  <dcterms:created xsi:type="dcterms:W3CDTF">2022-03-18T18:32:47Z</dcterms:created>
  <dcterms:modified xsi:type="dcterms:W3CDTF">2023-12-11T15:45:34Z</dcterms:modified>
  <cp:category/>
</cp:coreProperties>
</file>